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 defaultThemeVersion="124226"/>
  <bookViews>
    <workbookView xWindow="6825" yWindow="5025" windowWidth="19320" windowHeight="7650"/>
  </bookViews>
  <sheets>
    <sheet name="борг" sheetId="1" r:id="rId1"/>
  </sheets>
  <definedNames>
    <definedName name="_xlnm._FilterDatabase" localSheetId="0" hidden="1">борг!$A$2:$P$139</definedName>
    <definedName name="Z_16F6EAAA_64FF_4D29_9A98_EB76F71A032B_.wvu.FilterData" localSheetId="0" hidden="1">борг!$A$2:$P$139</definedName>
    <definedName name="Z_25F9BAE8_809C_4DC0_8419_66C4B6E469C1_.wvu.FilterData" localSheetId="0" hidden="1">борг!$A$2:$P$139</definedName>
    <definedName name="Z_28444904_A372_491F_9B22_C6CFD3FEBA6A_.wvu.Cols" localSheetId="0" hidden="1">борг!$O:$O</definedName>
    <definedName name="Z_28444904_A372_491F_9B22_C6CFD3FEBA6A_.wvu.FilterData" localSheetId="0" hidden="1">борг!$A$2:$P$139</definedName>
    <definedName name="Z_28444904_A372_491F_9B22_C6CFD3FEBA6A_.wvu.PrintArea" localSheetId="0" hidden="1">борг!$A$1:$P$126</definedName>
    <definedName name="Z_2B6B06E5_5F5C_47EC_A924_77C4D8FDD1C7_.wvu.FilterData" localSheetId="0" hidden="1">борг!$A$2:$P$139</definedName>
    <definedName name="Z_359880E9_EED3_4ADA_B9E9_FA02A9071482_.wvu.FilterData" localSheetId="0" hidden="1">борг!$A$2:$P$139</definedName>
    <definedName name="Z_5689B11C_9E56_45F5_A89A_C16F13DBF4D1_.wvu.FilterData" localSheetId="0" hidden="1">борг!$A$2:$P$139</definedName>
    <definedName name="Z_6B38AF23_C298_46BD_B587_478429B97FD4_.wvu.FilterData" localSheetId="0" hidden="1">борг!$A$2:$P$139</definedName>
    <definedName name="Z_78D28968_C844_4338_A71D_DBE44058DEC7_.wvu.FilterData" localSheetId="0" hidden="1">борг!$A$2:$P$139</definedName>
    <definedName name="Z_7DE7EB3F_517A_471D_9075_DEED10267DE3_.wvu.FilterData" localSheetId="0" hidden="1">борг!$A$2:$P$139</definedName>
    <definedName name="Z_8443E80D_25C3_46D5_9058_1D5BE5543A5F_.wvu.FilterData" localSheetId="0" hidden="1">борг!$A$2:$P$139</definedName>
    <definedName name="Z_96E78FBD_FDCA_4E97_8315_F68A14D5EF3B_.wvu.FilterData" localSheetId="0" hidden="1">борг!$A$2:$P$139</definedName>
    <definedName name="Z_AF81B804_7273_4739_815B_75F9AF056D5A_.wvu.FilterData" localSheetId="0" hidden="1">борг!$A$2:$P$139</definedName>
    <definedName name="Z_C6F57D52_5962_466A_ABD2_95A91EB9F450_.wvu.FilterData" localSheetId="0" hidden="1">борг!$A$2:$P$139</definedName>
    <definedName name="Z_C76B94FF_4400_45BF_BA0E_6B6920C3FB35_.wvu.FilterData" localSheetId="0" hidden="1">борг!$A$2:$P$139</definedName>
    <definedName name="Z_CF448610_5888_4167_9ADE_5E125A4C20BC_.wvu.Cols" localSheetId="0" hidden="1">борг!$O:$O</definedName>
    <definedName name="Z_CF448610_5888_4167_9ADE_5E125A4C20BC_.wvu.FilterData" localSheetId="0" hidden="1">борг!$A$2:$P$139</definedName>
    <definedName name="Z_CF448610_5888_4167_9ADE_5E125A4C20BC_.wvu.PrintArea" localSheetId="0" hidden="1">борг!$A$1:$P$120</definedName>
    <definedName name="Z_D371A3FE_6EB6_4D06_B334_556811DE18E6_.wvu.FilterData" localSheetId="0" hidden="1">борг!$A$2:$P$139</definedName>
    <definedName name="Z_F0FE8483_0162_4872_A858_6AEDEA712F34_.wvu.FilterData" localSheetId="0" hidden="1">борг!$A$2:$P$139</definedName>
    <definedName name="_xlnm.Print_Area" localSheetId="0">борг!$A$1:$P$120</definedName>
  </definedNames>
  <calcPr calcId="145621"/>
  <customWorkbookViews>
    <customWorkbookView name="user - Особисте подання" guid="{CF448610-5888-4167-9ADE-5E125A4C20BC}" mergeInterval="0" personalView="1" maximized="1" windowWidth="1362" windowHeight="473" activeSheetId="2"/>
    <customWorkbookView name="user - Личное представление" guid="{28444904-A372-491F-9B22-C6CFD3FEBA6A}" mergeInterval="0" personalView="1" maximized="1" xWindow="-4" yWindow="-4" windowWidth="1288" windowHeight="1004" tabRatio="500" activeSheetId="1"/>
  </customWorkbookViews>
</workbook>
</file>

<file path=xl/calcChain.xml><?xml version="1.0" encoding="utf-8"?>
<calcChain xmlns="http://schemas.openxmlformats.org/spreadsheetml/2006/main">
  <c r="K5" i="1" l="1"/>
  <c r="K3" i="1" l="1"/>
  <c r="I98" i="1" l="1"/>
  <c r="I69" i="1"/>
  <c r="I67" i="1"/>
  <c r="I65" i="1"/>
  <c r="I63" i="1"/>
  <c r="I55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36" i="1"/>
  <c r="I35" i="1" l="1"/>
  <c r="I29" i="1"/>
  <c r="I27" i="1"/>
  <c r="I25" i="1"/>
  <c r="I22" i="1"/>
  <c r="I24" i="1" l="1"/>
  <c r="I26" i="1"/>
  <c r="I4" i="1" l="1"/>
  <c r="I5" i="1"/>
  <c r="I6" i="1"/>
  <c r="I7" i="1"/>
  <c r="I8" i="1"/>
  <c r="I9" i="1"/>
  <c r="I10" i="1"/>
  <c r="I11" i="1"/>
  <c r="I12" i="1"/>
  <c r="I13" i="1"/>
  <c r="I14" i="1"/>
  <c r="I15" i="1"/>
  <c r="I16" i="1"/>
  <c r="I18" i="1"/>
  <c r="I19" i="1"/>
  <c r="I20" i="1"/>
  <c r="I21" i="1"/>
  <c r="I17" i="1"/>
  <c r="K76" i="1" l="1"/>
  <c r="K77" i="1"/>
  <c r="K78" i="1"/>
  <c r="K80" i="1" l="1"/>
  <c r="K85" i="1" l="1"/>
  <c r="M120" i="1" l="1"/>
  <c r="J120" i="1"/>
  <c r="G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4" i="1"/>
  <c r="K83" i="1"/>
  <c r="K82" i="1"/>
  <c r="K79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6" i="1"/>
  <c r="K15" i="1"/>
  <c r="K14" i="1"/>
  <c r="K13" i="1"/>
  <c r="K12" i="1"/>
  <c r="K11" i="1"/>
  <c r="K10" i="1"/>
  <c r="K9" i="1"/>
  <c r="K8" i="1"/>
  <c r="K7" i="1"/>
  <c r="K6" i="1"/>
  <c r="K4" i="1"/>
  <c r="K17" i="1"/>
  <c r="L120" i="1"/>
  <c r="K120" i="1" l="1"/>
</calcChain>
</file>

<file path=xl/sharedStrings.xml><?xml version="1.0" encoding="utf-8"?>
<sst xmlns="http://schemas.openxmlformats.org/spreadsheetml/2006/main" count="467" uniqueCount="403">
  <si>
    <t>№</t>
  </si>
  <si>
    <t>ЄДРПОУ</t>
  </si>
  <si>
    <t>Граничний строк оплати</t>
  </si>
  <si>
    <t>Всього</t>
  </si>
  <si>
    <t>Пайова участь</t>
  </si>
  <si>
    <t>Пеня</t>
  </si>
  <si>
    <t>Інформація про позовно-судову роботу</t>
  </si>
  <si>
    <t>-</t>
  </si>
  <si>
    <t>ДП "Наш дім"</t>
  </si>
  <si>
    <t>ЗАТ "Дніпровська пристань"</t>
  </si>
  <si>
    <t>ТОВ "Будівельний партнер"</t>
  </si>
  <si>
    <t>Обслуговуючий кооператив житловий кооператив "Соцбудівництво"</t>
  </si>
  <si>
    <t>Обослуговуючий кооператив житловий кооператив "Механізатор"</t>
  </si>
  <si>
    <t>Обслуговуючий кооператив житловий кооператив "Залізничник"</t>
  </si>
  <si>
    <t>Обслуговуючий кооператив житловий кооператив "Житлобуд"</t>
  </si>
  <si>
    <t>Обслуговуючий кооператив житловий кооператив "Харчомашовець"</t>
  </si>
  <si>
    <t>Обслуговуючий кооператив житловий кооператив "Котміст"</t>
  </si>
  <si>
    <t>Обслуговуючий кооператив житловий кооператив "Тарасівець"</t>
  </si>
  <si>
    <t>Обслуговуючий кооператив житловий кооператив "Медтехнік"</t>
  </si>
  <si>
    <t>Обслуговуючий кооператив житловий кооператив "Приладобудівник"</t>
  </si>
  <si>
    <t>Обслуговуючий кооперативи житловий кооператив "Житлосервіс"</t>
  </si>
  <si>
    <t>Обслуговуючий кооператив житловий кооператив "Житлодар"</t>
  </si>
  <si>
    <t>Обслуговуючий кооператив житловий кооператив "Містобудівник"</t>
  </si>
  <si>
    <t>Обслуговуючий кооператив житловий кооператив "Забудовник"</t>
  </si>
  <si>
    <t>Обслуговуючий кооператив житловий кооператив "Технолог"</t>
  </si>
  <si>
    <t>Обслуговуючий кооператив житловий кооператив "Текстильник"</t>
  </si>
  <si>
    <t>Обслуговуючий кооператив житловий кооператив "Освітянин"</t>
  </si>
  <si>
    <t>Обслуговуючий кооператив житловий кооператив "Транспортник"</t>
  </si>
  <si>
    <t>ТОВ "Бізнес-центр "Московський"</t>
  </si>
  <si>
    <t>Комунальне підприємство з утримання та експлуатації житлового фонду спеціального призначення "Спецжитлофонд"</t>
  </si>
  <si>
    <t>ТОВ "BiK Ltd"</t>
  </si>
  <si>
    <t>ТОВ "АБ ІНВЕСТИЦІЇ ТА РОЗВИТОК"</t>
  </si>
  <si>
    <t>ТОВ "Нове місто"</t>
  </si>
  <si>
    <t>КО "Центр містобудування та архітектури"</t>
  </si>
  <si>
    <t>ТОВ "Глобус Плюс"</t>
  </si>
  <si>
    <t>ТОВ "Інтегра-Холдінг"</t>
  </si>
  <si>
    <t>ТОВ "Гіппократ плюс"</t>
  </si>
  <si>
    <t>ТОВ "Марс"</t>
  </si>
  <si>
    <t>ТОВ "Компанія Три С"</t>
  </si>
  <si>
    <t>КП "Ватутінськінвестбуд"</t>
  </si>
  <si>
    <t>КП "Печерськ-інвест"</t>
  </si>
  <si>
    <t>Українське державне підприємство "Укрінтеравто-Сервіс"</t>
  </si>
  <si>
    <t>ТОВ "Ковчег"</t>
  </si>
  <si>
    <t>ТОВ "Житловик"</t>
  </si>
  <si>
    <t>ТОВ "ЕКСПО"</t>
  </si>
  <si>
    <t>ТОВ "Побутовик"</t>
  </si>
  <si>
    <t>ТОВ "Слов'янський двір"</t>
  </si>
  <si>
    <t>ТОВ "Кармен-Інвест"</t>
  </si>
  <si>
    <t>Назва замовника</t>
  </si>
  <si>
    <t>Претензія від 15.08.2012 р. № 049/18-4875-12</t>
  </si>
  <si>
    <t>КП "Житомирбудзамовник"</t>
  </si>
  <si>
    <t>14 361 964,00</t>
  </si>
  <si>
    <t>ТОВ "Житло-буд"</t>
  </si>
  <si>
    <t>ТОВ "ТЕКІЛА ГОЛД"</t>
  </si>
  <si>
    <t>ОК "ЖБК "МІСЬКІЙ ДІМ"</t>
  </si>
  <si>
    <t>ТОВ "УКРСИББУД"</t>
  </si>
  <si>
    <t>ТОВ "ВЕСТА-І"</t>
  </si>
  <si>
    <t>ТОВ "Будівельні мережі"           ТОВ "Будівельна компанія "КИЙ"</t>
  </si>
  <si>
    <t>ОК "ВЛАСНА КВАРТИРА 1"</t>
  </si>
  <si>
    <t>ТОВ "Антоновича 44"</t>
  </si>
  <si>
    <t>Матеріали та розрахунок передано прокуратурі м. Києва листом від 05.08.2016 р. № 050/18-6513</t>
  </si>
  <si>
    <t xml:space="preserve">Інформацію передано прокуратурі м. Києва листом від 29.07.2016 р. № 050/18-6334 </t>
  </si>
  <si>
    <t>Інформацію передано СБУ листом від 22.04.2016 р. № 050/18-3415</t>
  </si>
  <si>
    <t>Інформацію передано Київській місцевій прокуратурі № 2 листом від 13.09.2016 р. № 050/18-7581</t>
  </si>
  <si>
    <t>Інформацію передано Київськиій місцевій прокуратурі № 4 листом від 02.08.2016 р. № 050/18-6404</t>
  </si>
  <si>
    <t>Інформацію передано Київськиій місцевій прокуратурі № 1 листом від 20.09.2016 р. № 050/18-7825</t>
  </si>
  <si>
    <t>Інформацію передано Київськиій місцевій прокуратурі № 7 листом від 04.08.2016 р. № 050/18-6458</t>
  </si>
  <si>
    <t>Інформацію передано прокуратурі м. Києва листом від 29.07.2016 р. № 050/18-6334</t>
  </si>
  <si>
    <t>Номер договору</t>
  </si>
  <si>
    <t>Дата договору</t>
  </si>
  <si>
    <t>469</t>
  </si>
  <si>
    <t>50</t>
  </si>
  <si>
    <t>51</t>
  </si>
  <si>
    <t>156</t>
  </si>
  <si>
    <t>1068</t>
  </si>
  <si>
    <t>407</t>
  </si>
  <si>
    <t>398</t>
  </si>
  <si>
    <t>2771</t>
  </si>
  <si>
    <t>Заборгованість на дату звіту, грн.</t>
  </si>
  <si>
    <t>ТОВ "Комплекс "Будищанський"</t>
  </si>
  <si>
    <t>ТОВ "ДК Інвестсистем"</t>
  </si>
  <si>
    <t>ТОВ "Стандарт"</t>
  </si>
  <si>
    <t>ПрАТ "Позняки-Жил-Буд"</t>
  </si>
  <si>
    <t>Фактично спалачено на дату звіту, грн,</t>
  </si>
  <si>
    <t>Сума пайової участі на дату укладення договору, грн,</t>
  </si>
  <si>
    <t>ТОВ "Юніон Девелопмент Груп"</t>
  </si>
  <si>
    <t>ОК "Власна квартира 3"</t>
  </si>
  <si>
    <t>ДП "Укрінвестбуд"</t>
  </si>
  <si>
    <t>ТОВ "ТЕК "Світязь КГС"</t>
  </si>
  <si>
    <t>ВАТ "АК "Київреконструкція"</t>
  </si>
  <si>
    <t xml:space="preserve">ДП "Завод "Генератор" </t>
  </si>
  <si>
    <t>ТОВ "Міська будівельна компанія"</t>
  </si>
  <si>
    <t>Національна академія внутрішніх справ ТОВ "І.В. ТРЕЙД"</t>
  </si>
  <si>
    <t>Рішення Господарського суду м.Києва від 26.04.2011 у справі №35/124 та від 09.08.2011 у справі №32/148 про припинення договору оренди земельної ділянки. Інформацію передано Київськиій місцевій прокуратурі № 1 листом від 20.09.2016 р. № 050/18-7825</t>
  </si>
  <si>
    <t>Рішення Господарського суду м.Києва від 13.09.2011 у справі №32/151 про припинення договору оренди земельної ділянки. Інформацію передано Київськиій місцевій прокуратурі № 1 листом від 20.09.2016 р. № 050/18-7825</t>
  </si>
  <si>
    <t>Передано до прокуратури в квітні 2010р., розгляд справи призначено на 29.02.2012р.
Постанова від 05.01.2013 про відкриття виконавчого провадження на суму 26,38 тис.грн.  № спави 2-672/12
Інформацію надано СБУ  лист від 22.04.2016 № 050/18-3415</t>
  </si>
  <si>
    <t xml:space="preserve"> Рішення ГС від 14.07.2011 № 25/139  позов задовольнити 
Інформацію передано СБУ листом від 22.04.2016 р. № 050/18-3415</t>
  </si>
  <si>
    <t>Інформацію  надано прокуратурі м. Києва листом від 29.07.2016 № 050/18-6334
Інформацію  надано Київськиій місцевій прокуратурі № 7 листом від 04.08.2016 № 050/18-6458</t>
  </si>
  <si>
    <t>Рішення Господарського суду м.Києва від 08.09.2011 у справі №32/153 про припинення договору оренди земельної ділянки. Інформацію передано Київськиій місцевій прокуратурі № 1 листом від 20.09.2016 р. № 050/18-7825</t>
  </si>
  <si>
    <t>Рішення Господарського суду м.Києва від 11.08.2011 у справі №32/149 про припинення договору оренди земельної ділянки. Інформацію передано Київськиій місцевій прокуратурі № 1 листом від 20.09.2016 р. № 050/18-7825</t>
  </si>
  <si>
    <t>Рішення Господарського суду м.Києва від 05.09.2011 у справі №32/150 про припинення договору оренди земельної ділянки. Інформацію передано Київськиій місцевій прокуратурі № 1 листом від 20.09.2016 р. № 050/18-7825</t>
  </si>
  <si>
    <t xml:space="preserve">Рішення Господарського суду м.Києва від 04.08.2011 у справі №32/154 про припинення договору оренди земельної ділянки. Інформацію передано Київськиій місцевій прокуратурі № 1 листом від 20.09.2016 р. № 050/18-7825  </t>
  </si>
  <si>
    <t>Проведено претензійну роботу, інформацію надано правоохоронним та іншим уповноваженим органам для вжиття заходів реагування  Претензія від 29.03.2018 р. № 050/08-2171</t>
  </si>
  <si>
    <t xml:space="preserve"> Інформацію передано СБУ листом від 22.04.2016 р. № 050/18-3415
Рішенням господарського суду міста Києва від 16.05.2011 у справі № 35/97 позов задоволено повністю. Передано до ДВС 27.03.2018 </t>
  </si>
  <si>
    <t>Інформацію передано прокуратурі м. Києва лист від 01.07.2014 № 050/18-3819
Інформацію надано СБУ  лист від 22.04.2016 № 050/18-3415
Інформацію  надано прокуратурі м. Києва листом від 29.07.2016 № 050/18-6334</t>
  </si>
  <si>
    <t xml:space="preserve">  Претензія від 29.03.2018  № 050/08-2192</t>
  </si>
  <si>
    <t>Претензія від 29.03.2018 р. № 050/08-2203</t>
  </si>
  <si>
    <t xml:space="preserve"> Претензія від12.04.2018 р. № 050/08-2565 Проведено претензійну роботу, інформацію надано правоохоронним та іншим уповноваженим органам для вжиття заходів реагування</t>
  </si>
  <si>
    <t xml:space="preserve">  Претензія від 10.05.2018 р. № 050/08-3315  Проведено претензійну роботу, інформацію надано правоохоронним та іншим уповноваженим органам для вжиття заходів реагування</t>
  </si>
  <si>
    <t>Претензія від 22.02.2018 № 050/08-1300 та від 11.05.2018 №050/08-3342</t>
  </si>
  <si>
    <t xml:space="preserve">Претензія від 06.04.2018 р. № 050/08-2424                                                                                                                        </t>
  </si>
  <si>
    <t>Претензія від 05.07.2017 р. № 050/08-5386, 11.05.2018 №050/08-3343</t>
  </si>
  <si>
    <t>КНУ ім. Т. Шевченка   ТОВ Побутрембуд</t>
  </si>
  <si>
    <t>ТОВ "Будеволюція"   ТОВ "Консультаційне бюро НТТ"</t>
  </si>
  <si>
    <t>ТОВ "Будеволюція"    ТОВ "Консультаційне бюро НТТ"</t>
  </si>
  <si>
    <t>Дата виникнення заборгованості</t>
  </si>
  <si>
    <t>Армашуоа Г.Т. Армашула А.Г</t>
  </si>
  <si>
    <t xml:space="preserve">Претензія від 01.08.2011р. №049-08/4168-11;
Претензія №049-18/5139-12 від 29.08.2012р.
Претензія від 30.12.2011р. №049-08/7783-11; 
Претензія від 23.06.2014  №050/18-3540
Інформацію передано прокуратурі м. Києва листом від 29.07.2016 р. № 050/18-6334 </t>
  </si>
  <si>
    <t>Ваніна Г.М.</t>
  </si>
  <si>
    <t xml:space="preserve">Претензія від 24.09.2010р. № 049-08/4629;
Претензія №049-18/5094-12 від 28.08.2012р.
 Інформацію передано прокуратурі м. Києва листом від 29.07.2016 р. № 050/18-6334 </t>
  </si>
  <si>
    <t>Додаткова інформація</t>
  </si>
  <si>
    <t>по 200,0 тис.грн з 28.09.2008 по 28.12.2008 та 62771,47 тис.грн з 28.01.2009 по 28.03.2011</t>
  </si>
  <si>
    <t>Листи №049-08/10363 від 30.12.2008р.; №049-08/4511 від 10.09.2009р.;
№049-08/516 від 13.04.2010р.  щодо щодо прострочення термінів оплати пайового внеску. Претензія - лист ГУЕІ №049-08/4640 від 24.09.2010р. 
Претензія №049-18/5141-12 від 29.08.2012р.</t>
  </si>
  <si>
    <t>Роман Олег Іванович</t>
  </si>
  <si>
    <t>Претензія від 24.09.2010р. №049-08/4630; 
Претензія №049-18/5142-12 від 29.08.2012р.                  
 Претензія від 04.11.2015 №050/08-9618</t>
  </si>
  <si>
    <t xml:space="preserve"> Претензія №049-18/5995-12 від 09.10.2012
 Інформацію передано прокуратурі М. Києва листом №050/18-3742 від 22.04.2013
.Інформацію передано прокуратурі м. Києва лист від 01.07.2014 № 050/18-3819
Інформацію надано СБУ  лист від 22.04.2016 № 050/18-3415
Матеріали та розрахунок заборгованості станом на 19.09.2016 надано Прокуратурі Київській місцевій прокуратурі № 1 листом від 19.09.2016 № 050/18-7748
Інформацію  надано Київськиій місцевій прокуратурі № 1 листом від 20.09.2016 № 050/18-7825
Інформацію передано Київськиій місцевій прокуратурі № 1 листом від 20.09.2016 р. № 050/18-7825</t>
  </si>
  <si>
    <t>Листи щодо заборгованості від 27.01.2005р. 
№049-08/349,
від 27.04.2005р. №049-08/2692, 
від 09.10.2009р. №049-08/5028; 
Претензія від 10.04.2012 №04918/2148-12
Розрахунок заборгованості лист від 15.05.2012р. №049-18/2873-12;
Інформаці та розрахунок надано Прокуратурі Голосіївського району м.Києва 18.07.2012р. №049-18/4189-12
 Інформацію передано Київськиій місцевій прокуратурі № 1 листом від 20.09.2016 р. № 050/18-7825</t>
  </si>
  <si>
    <t>Проект ДУ, вважати договір таким, що втратив чинність</t>
  </si>
  <si>
    <t xml:space="preserve">Претензія від 10.04.2012р. №049-18/2142-12
Інформацію передано прокуратурі м. Києва листом від 29.07.2016 р. № 050/18-6334      </t>
  </si>
  <si>
    <t>Комиш Володими Миколайович</t>
  </si>
  <si>
    <t xml:space="preserve">Лист щодо заборгованості від 21.02.2007 № 049-08/1282
Лист щодо заборгованості від 11.09.2009 № 049-08/4577
Лист щодо заборгованості від 23.09.2009 № 049-08/4751
Інформацію передано Київськиій місцевій прокуратурі № 1 листом від 20.09.2016 р. № 050/18-7825
</t>
  </si>
  <si>
    <t>Лист зат з розрахунок заборгованості від 30.03.2012 № 049-08/1867-12; від 15.04.2013 №050/08-3506;
Лист від 12.04.2012 №049-08/2356-11
Претензія від 05.04.2012 №049-18/2009-12
Претензія від 30.07.14 № 050/18-4602;
Претензія від 09.09..14 № 050/08-5484;
Інформацію передано прокуратурі м. Києва листом від 29.07.2016 р. № 050/18-6334</t>
  </si>
  <si>
    <t>Кондрацька О.І.</t>
  </si>
  <si>
    <t>17.08.20017</t>
  </si>
  <si>
    <t>серпень 2008-квітень 2009</t>
  </si>
  <si>
    <t>Гордієнко О.В.</t>
  </si>
  <si>
    <t>Факсограма від 20.09.2007 №049-18/8238 
Лист від 23.11.2007 № 049-0/10457
Заява до Печерського РУ ГУ  та Дніпровського РУ ГУ МВС Україним  м. Києві ід 02.09.2008 № 049-08/7047</t>
  </si>
  <si>
    <t>28.05.2008 по 28.11.2008</t>
  </si>
  <si>
    <t>Факсограма-повідомлення щодо необхідності сплати пайового внеску від 20.09.2007 №049-18/8238;
Лист про заборгованість пайовго внеску від 23.11.2007 №049-08/10458;
Лист про заборгованість від 11.02.2008 №049-08/1080;
Розрахунок ціни позову від 23.06.2008 №049-08/5159;
Лист про заборгованість від 10.09.2009 №049-08/4502; Претензія № 050/18-11115 від 17.12.2015
Інформацію передано Київськиій місцевій прокуратурі № 7 листом від 04.08.2016 р. № 050/18-6458</t>
  </si>
  <si>
    <t>Лист про заборгованість від 07.08.2007 №049-18/6120; Розрахунок заборгованості від 23.04.2009р. №049-18/2248;
Лист щодо наявної заборгованості від 23.04.2010р. №049-08/1720;
Претензія від 01.10.2010р. №049-08/4774;
Претензія від 13.01.2011р. №049-08/157-11;
  Претензія від 19.11.2015 № 050/18-10093;
Лист про заборгованість від 15.01.2016 № 050/08-308
Інформацію передано СБУ листом від 22.04.2016 р. № 050/18-3415</t>
  </si>
  <si>
    <t>Куденко Н. Я. Куденко В.Г.</t>
  </si>
  <si>
    <t>28.02.2007 
28.07.2007</t>
  </si>
  <si>
    <t xml:space="preserve">Лист про заборгованість від 09.10.2009 №049-08/5035;
Лист про заборгованість від 13.04.2010 3049-08/1511;
Претензія від 01.10.2010 №049-08/4780;
Претензія від 06.11.2012 №049-18/67-04-12
Інформацію передано прокуратурі м. Києва листом від 29.07.2016 р. № 050/18-6334 </t>
  </si>
  <si>
    <t>січень 2007 - грудень 2008</t>
  </si>
  <si>
    <t>Факсограма про заборгованість від 20.09.2007 №049-18/8238;
Лист про заборгованість від 22.11.2007 №049-08/10446;
Претензія від 13.04.2012р. №049-18/2275-12;</t>
  </si>
  <si>
    <t>Кнаус О. С.</t>
  </si>
  <si>
    <t xml:space="preserve">Факсограма про заборгованість від 20.09.2007 №049-18/8238;
Претензія від 01.10.2010 №049-08/4781; 
Претензія №049-18/5078-12 від 27.08.2012р.  
Інформацію передано прокуратурі м. Києва листом від 29.07.2016 р. № 050/18-6334 </t>
  </si>
  <si>
    <t xml:space="preserve">Розрахунок заборгованості від 04.04.2007 № 049-08/2134
Лист про заборгованість від 09.10.2009 №049-08/5029;
Лист про заборгованість від 06.04.2010 №049-08/1368;
Претензія від 17.12.2015 №050/18-1112;
Інформацію передано Київськиій місцевій прокуратурі № 1 листом від 20.09.2016 р. № 050/18-7825
</t>
  </si>
  <si>
    <t xml:space="preserve">Лист про заборгованість від 04.04.2007 №049-08/2133;
Претензія №049-18/5168-12 від 30.08.2012р.
Інформацію передано прокуратурі м. Києва листом від 29.07.2016 р. № 050/18-6334 
</t>
  </si>
  <si>
    <t xml:space="preserve">Лист щодо заборгованості від 10.02.2009 №049-18/790;
Лист щодо заборгованості №049-08/5132 від 14.10.2009р.;
Претензія №049-18/2135-2012 від 10.04.2012р.  
Претензія від 04.11.2015 №050/08-9617
</t>
  </si>
  <si>
    <t>лютий 2008р.-грудень 2008</t>
  </si>
  <si>
    <t xml:space="preserve">Претензія №050/18-3808 від 23.04.2013
Претензія №050/18-11183 від 1812.2015
 Інформацію передано прокуратурі м. Києва листом від 29.07.2016 р. № 050/18-6334 </t>
  </si>
  <si>
    <t xml:space="preserve">Лист про заборгованість від 18.12.2006 № 049-08/9213; від 21.02.2007 №049-08/1286, від 11.009.09 №049-08/4585
Претензія від 24.09.2010 № 049-08/4618
Претензія від 28.04.12 № 049--18/2643-12
Інформацію передано Київськиій місцевій прокуратурі № 4 листом від 02.08.2016 р. № 050/18-6404
</t>
  </si>
  <si>
    <t xml:space="preserve">квітень 2009- вересень 2009     </t>
  </si>
  <si>
    <t>Лист щодо заборгованості від 11.09.2009р. №049-08/4561, від 06.04.2010р. №049-08/1373;
Інформацію передано до прокуратури м. Києва в березні 2012р.; 
Претензія від 10.04.2012р. №049-18/2150-12;
Матеріали та розрахунок заборгованості надані Прокуратурі Печерського району 10.08.2012р. лист №049-18/1784-12
Матеріали та розрахунок заборгованості надані Прокуратурі Печерського району 14.11.2012р. лист №049-18/6939-12
Інформацію передано прокуратурі М. Києва листом №050/18-3742 від 22.04.2013
Інформацію передано прокуратурі м. Києва листом №050/18-6293 від 23.07.2013
Інформацію передано прокуратурі печерського р-ну  листом №050/18-6807 від 12.08.2013
.Інформацію передано прокуратурі м. Києва лист від 01.07.2014 № 050/18-3819
Інформацію надано СБУ  лист від 22.04.2016 № 050/18-3415
Інформацію  надано прокуратурі м. Києва листом від 29.07.2016 № 050/18-6334Інформацію передано прокуратурі м. Києва листом від 29.07.2016 р. № 050/18-6334</t>
  </si>
  <si>
    <t>до 25.12.09</t>
  </si>
  <si>
    <t>Претензія від 24.09.2010р. №049-08/4616;
Розрахунок заборгованості надано прокуратурі м.Києва 17.04.2011р.; 
Інформацію передано до прокуратури м. Києва в березні 2012р.; 
Претензія від 10.04.2012р. №049-18/2137-12;
Матеріали та розрахунок заборгованості надані Прокуратурі Печерського району 10.08.2012р. лист №049-18/1784-12
Матеріали та розрахунок заборгованості передано до прокуратури Солом'янського району, лист №050/18-3318 від 10.04.2013
Інформацію передано прокуратурі М. Києва листом №050/18-3742 від 22.04.2013
Інформацію передано прокуратурі м. Києва листом №050/18-6293 від 23.07.2013
.Інформацію передано прокуратурі м. Києва лист від 01.07.2014 № 050/18-3819
Інформацію надано СБУ  лист від 22.04.2016 № 050/18-3415
Інформацію  надано прокуратурі м. Києва листом від 29.07.2016 № 050/18-6334
Інформацію передано прокуратурі м. Києва листом від 29.07.2016 р. № 050/18-6334</t>
  </si>
  <si>
    <t>ТОВ "Сантана"
05.04.2013 - порушено справу про банкрутство (санація)
Підстава: за судовим рішенням про проведення санації
Судове рішення: Судове рішення про проведення санації боржника та призначення керуючого санацією №44/474-46/501-Б від 28.02.2013
Найменування суду: ГОСПОДАРСЬКИЙ СУД М.КИЄВА
Дата набуття чинності: 28.02.2013
керуючий санацією: БОНДАРЧУК О.П.</t>
  </si>
  <si>
    <t>Савченко Юрій Васильович</t>
  </si>
  <si>
    <t>Ярова Г.В.</t>
  </si>
  <si>
    <t>Листи щодо заборгованості від 14.03.2006р. №049-08/2013, 
від 11.09.2009р. №049-08/4574, 
від 13.04.2010р. №049-08/1507; 
Претензія від 06.10.2010 №049-08/4862; 
Розрахунок заборгованості надано прокуратурі Печерського району м. Києва 12.07.2011р. №049-18/3819-11;
Претензія від 28.04.2012р. №049-18/2638-12;
Матеріали та розрахунок заборгованості надані Прокуратурі Печерського району 10.08.2012р. лист №049-18/1784-12
Матеріали та розрахунок заборгованості надані Прокуратурі Печерського району 14.11.2012р. лист №049-18/6939-12
Інформацію передано прокуратурі М. Києва листом №050/18-3742 від 22.04.2013
Інформацію передано прокуратурі м. Києва листом №050/18-6293 від 23.07.2013
Інформацію передано прокуратурі печерського р-ну  листом №050/18-6807 від 12.08.2013
.Інформацію передано прокуратурі м. Києва лист від 01.07.2014 № 050/18-3819
Інформацію надано СБУ  лист від 22.04.2016 № 050/18-3415
Інформацію  надано прокуратурі м. Києва листом від 29.07.2016 № 050/18-6334</t>
  </si>
  <si>
    <t>Келлер Я.В.</t>
  </si>
  <si>
    <t>Листи від 14.03.2006 №049-08/2024, 
від 23.09.2009р. №049-08/4749, 
від 12.04.2010р. №049-08/1471; Інформацію надано Прокуратурі м. Києва 13.04.2010р. ;
Претензія від 10.04.2012р. №049-18/2161-12;
Інформацію та розрахунок заборгованості передано до Прокуратури Подільського району м. Києва 31.07.2012 №049-18/4497-12
Інформацію передано прокуратурі М. Києва листом №050/18-3742 від 22.04.2013
Інформацію передано прокуратурі м. Києва листом №050/18-6293 від 23.07.2013
.Інформацію передано прокуратурі м. Києва лист від 01.07.2014 № 050/18-3819
Інформацію надано СБУ  лист від 22.04.2016 № 050/18-3415
Інформацію  надано прокуратурі м. Києва листом від 29.07.2016 № 050/18-6334
Інформацію  надано Київськиій місцевій прокуратурі № 7 листом від 04.08.2016 № 050/18-6458</t>
  </si>
  <si>
    <t>Лист щодо заборгованості від 11.09.2009р. №049-08/4584;
Претензія від 01.10.2010р. №049-08/4768; 
Претензія від 10.04.2012р. №049-18/2157-12;
Інформацію передано до прокуратури м. Києва в березні 2012р.; 
Інформаці та розрахунок надано Прокуратурі Голосіївського району м.Києва 18.07.2012р. №049-18/4189-12
Інформацію передано прокуратурі М. Києва листом №050/18-3742 від 22.04.2013
Інформацію передано прокуратурі м. Києва листом №050/18-6293 від 23.07.2013
.Інформацію передано прокуратурі м. Києва лист від 01.07.2014 № 050/18-3819
Інформацію надано СБУ  лист від 22.04.2016 № 050/18-3415
Інформацію  надано прокуратурі м. Києва листом від 29.07.2016 № 050/18-6334
Інформацію  надано Київськиій місцевій прокуратурі № 1 листом від 20.09.2016 № 050/18-7825</t>
  </si>
  <si>
    <t>Григорук В.Б.</t>
  </si>
  <si>
    <t>з 28.07.2005 по 28.12.2005</t>
  </si>
  <si>
    <t>Лист від 14.03.2006 р. №049-08/2047, від 11.09.2009р. №049-08/4554, 
Претензія від 01.10.2010р. №049-08/4775, 
Розрахунок заборгованості надано прокуратурі м. Києва 12.07.2011р. №049-18/3819-11 
Інформацію передано до прокуратури м. Києва в березні 2012р.; 
Претензія від 10.04.2012р. №049-18/2155-12;
Матеріали та розрахунок заборгованості надані Прокуратурі Печерського району 10.08.2012р. лист №049-18/1784-12
Матеріали та розрахунок заборгованості надані Прокуратурі Печерського району 14.11.2012р. лист №049-18/6939-12
Інформацію передано прокуратурі М. Києва листом №050/18-3742 від 22.04.2013
Інформацію передано прокуратурі м. Києва листом №050/18-6293 від 23.07.2013
Інформацію передано прокуратурі печерського р-ну  листом №050/18-6807 від 12.08.2013
.Інформацію передано прокуратурі м. Києва лист від 01.07.2014 № 050/18-3819
Інформацію надано СБУ  лист від 22.04.2016 № 050/18-3415
Інформацію  надано прокуратурі м. Києва листом від 29.07.2016 № 050/18-6334</t>
  </si>
  <si>
    <t>Лісункіна І.К.</t>
  </si>
  <si>
    <t xml:space="preserve">Лист щодо заборгованості від 14.03.2006р. №049-08/1991, від 11.09.2009р. № 049-08/4552, від 06.04.2010р. №049-08/1339, 
Претензія від 24.09.2010р. №049-08/4624, 
Інформацію передано до прокуратури м. Києва в березні 2012р.; 
Претензія від 10.04.2012р. №049-18/2158-12
Матеріали та розрахунок заборгованості передано до прокуратури Солом'янського району, лист №050/18-3318 від 10.04.2013
Інформацію передано прокуратурі М. Києва листом №050/18-3742 від 22.04.2013
Інформацію передано прокуратурі м. Києва листом №050/18-6293 від 23.07.2013
.Інформацію передано прокуратурі м. Києва лист від 01.07.2014 № 050/18-3819
Інформацію надано СБУ  лист від 22.04.2016 № 050/18-3415
Інформацію  надано прокуратурі м. Києва листом від 29.07.2016 № 050/18-6334
</t>
  </si>
  <si>
    <t>Залісна Ю.Д.</t>
  </si>
  <si>
    <t>з 28.07.2005                                    по 28.11.2005</t>
  </si>
  <si>
    <t>Листи щодо заборгованості від 14.03.06р. №049-08/2025, 
від 13.12.2008р. №049-08/10406, 
від 11.09.2009р. №049-08/4565; 
Інформацію передано до прокуратури м. Києва в березні 2012р.; 
Претензія від 10.04.2012р. №049-18/2146-12
Інформацію передано прокуратурі М. Києва листом №050/18-3742 від 22.04.2013
Інформацію передано прокуратурі м. Києва листом №050/18-6293 від 23.07.2013
.Інформацію передано прокуратурі м. Києва лист від 01.07.2014 № 050/18-3819
Інформацію надано СБУ  лист від 22.04.2016 № 050/18-3415
Інформацію  надано прокуратурі м. Києва листом від 29.07.2016 № 050/18-6334</t>
  </si>
  <si>
    <t>червень-грудень 07</t>
  </si>
  <si>
    <t>Лист про наближення терміну оплати № 050/18-8739 від 07.10.2015
Розрахунок до сплати № 050/08-9273 від 23.10.2015
Претензія від 30.12.2015 № 050/18-11672
Прокуратура міста Києва  лист від 23.03.2018 р  
  Претензія від 30.11.2017 № 050/08-9935
Лист з розрахунком від 07.02.2018 № 05008-936</t>
  </si>
  <si>
    <t>з 28.06.2006    по  28.06.2014</t>
  </si>
  <si>
    <t>Лист щодо заборгованості від 01.12.2008р. №049-18/9531;
Претензія від 30.12.2008р. №049-08/10338;
Лист щодо заборгованості від 11.09.2009р. №049-08/4545;
Лист щодо заборгованості від 12.04.2010р. №049-08/1482;
Претензія від 24.09.2010р. №049-08/4596;
Розрахунок заборгованості надано Прокуратурі м.Києва 07.09.2011р. №049-05/5018-11;
Інформацію передано до прокуратури м. Києва в березні 2012р.; 
Претензія від 05.04.2012р. №049-18/2004-12;
Інформаці та розрахунок надано Прокуратурі Голосіївського району м.Києва 18.07.2012р. №049-18/4189-12
Інформацію передано прокуратурі М. Києва листом №050/18-3742 від 22.04.2013
Інформацію передано прокуратурі м. Києва листом №050/18-6293 від 23.07.2013
.Інформацію передано прокуратурі м. Києва лист від 01.07.2014 № 050/18-3819
Інформацію надано СБУ  лист від 22.04.2016 № 050/18-3415
Інформацію  надано прокуратурі м. Києва листом від 29.07.2016 № 050/18-6334
Інформацію  надано Київськиій місцевій прокуратурі № 1 листом від 20.09.2016 № 050/18-7825
Матеріали та розрахунок заборгованості станом на 19.09.2016 надано Прокуратурі Київській місцевій прокуратурі № 1 листом від 19.09.2016 № 050/18-7748</t>
  </si>
  <si>
    <t>з 28.11.2004   по 28.04.2005</t>
  </si>
  <si>
    <t>Лист від 31.01.2005р. №049-08/489; розрахунки боргу №049-08/1740 від 06.03.2006р., від 08.06.2006р. №049-08/4235; 
лист від 27.09.2006р. №049-08/6743, 
листи щодо заборгованості від 19.02.2007р. №049-08/1110;
від 05.06.2007р. №049-18/4128;
від 23.08.2007р. №049-18/6715; 
розрахунок заборгованості від 24.03.2009р. №049-18/1615;
листи від 11.09.2009р. №049-08/4576, від 19.04.2010р. №049-08/1619; 
претензія від 01.10.2010р. №049-08/4783; 
Інформацію передано до прокуратури м. Києва в березні 2012р.; 
Претензія від 10.04.2012р. №049-18/2147-12
Інформацію передано прокуратурі М. Києва листом №050/18-3742 від 22.04.2013
Розрахунок заборгованості та матеріали передано до прокуратури Дніпровського р-ну листом №050/18-10441 від 27.12.2013
.Інформацію передано прокуратурі м. Києва лист від 01.07.2014 № 050/18-3819
Інформацію надано Прокуратурі Дніпровського району листом від 17.03.2015 № 050/08-1813.
Інформацію надано Прокуратурі № 4  листом від 08.02.2016 № 050/08-1026.
Інформацію надано СБУ  лист від 22.04.2016 № 050/18-3415
Інформацію  надано прокуратурі м. Києва листом від 29.07.2016 № 050/18-6334
Інформацію  надано Київськиій місцевій прокуратурі № 4 листом від 02.08.2016 № 050/18-6404</t>
  </si>
  <si>
    <t>Скворчевска Н.І.</t>
  </si>
  <si>
    <t>ТОВ "Будеволюція"      ТОВ "Консультаційне бюро НТТ"</t>
  </si>
  <si>
    <t>Камишанська Т,Г.</t>
  </si>
  <si>
    <t xml:space="preserve">Лист про заборгованість від 21.08.2010 № 049-08/3930
Претензія від 06.10.2010 №049-08/4869
Розрахунок від 12.11.2010 № 049-18/5713
Претензія від 13.01.2011 №049-18/128-11
Лист від 28.02.2011 №049-18/1156-11
Лист від 20.06.2011 №049-18/3393-11
Інформацію передано прокуратурі м. Києва листом від 29.07.2016 р. № 050/18-6334   </t>
  </si>
  <si>
    <t>порушено справу про банкрутство (санація)</t>
  </si>
  <si>
    <t>Претезія 18.06.2014 №050/18-3447
Матеріали та розрахунок заборгованості передано прокуратурі м. Києва листом від 12.08.2016 р. № 050/18-6727</t>
  </si>
  <si>
    <t xml:space="preserve">С/з до юр.відділу від 03.02.2017 №08-32 (В)
Претензія  від 29.08.2012 №049-18/5109-12
Лист про заборгованість від 18.08.2011 № 049-18/4676-11
Претензія від 21.06.2011 №049-08/3455-11
Інформацію передано до Оболонської прог=куратури від 22.02.2013 № 050/08-1816
Інформацію передано прокуратурі м. Києва листом від 29.07.2016 р. № 050/18-6334 
</t>
  </si>
  <si>
    <t>Вілніс Вітолінш</t>
  </si>
  <si>
    <t xml:space="preserve">
Лист щодо заборгованості від 28.08.2009р. № 049-08/4270;
Лист щодо заборгованості від 05.10.2009р. № 049-08/4919;
Лист щодо заборгованості від 12.04.2010р. № 049-08/1479;
Претензія від 24.09.2010р. № 049-08/4627;
Інформацію передано до Прокуратури м. Києва 30.01.2012р.;
Претензія №049-18/5076-12 від 27.08.2012р. 
Інформацію передано прокуратурі М. Києва листом №050/18-3742 від 22.04.2013
Інформацію передано прокуратурі м. Києва листом №050/18-6293 від 23.07.2013
.Інформацію передано прокуратурі м. Києва лист від 01.07.2014 № 050/18-3819
Претензія від 29.04.2014 №050/18-2479
Інформацію надано СБУ  лист від 22.04.2016 № 050/18-3415
Інформацію  надано прокуратурі м. Києва листом від 29.07.2016 № 050/18-6334Інформацію передано прокуратурі м. Києва листом від 29.07.2016 р. № 050/18-6334                                                        </t>
  </si>
  <si>
    <t>з 28.06.2009 по 28.06.2010</t>
  </si>
  <si>
    <t>Рішення КМР про розірвання договру оренди ззем.ділянки від 10.11.2011 №712/648</t>
  </si>
  <si>
    <t xml:space="preserve">Претензія від 25.12.2012 № 049/18/8814-2
Претензія від 18.11.2015 №050/18-10056
Інформацію передано прокуратурі м. Києва листом від 29.07.2016 р. № 050/18-6334     </t>
  </si>
  <si>
    <t>Лист щодо заборгованості 12.04.2010р. № 049-08/1473;
Інформацію передано до Прокуратури м. Києва 30.01.2012р. 
Інформацію передано прокуратурі М. Києва листом №050/18-3742 від 22.04.2013
Інформацію передано прокуратурі м. Києва листом №050/18-6293 від 23.07.2013
Інформацію надано Прокуратурі Дніпровського району листом від 17.03.2015 № 050/08-1813.
Претензія № 050/18-11114 від 17.12.2015
Інформацію надано Прокуратурі № 4  листом від 08.02.2016 № 050/08-1026.
Інформацію надано СБУ  лист від 22.04.2016 № 050/18-3415
Інформацію  надано прокуратурі м. Києва листом від 29.07.2016 № 050/18-6334
Інформацію  надано Київськиій місцевій прокуратурі № 4 листом від 02.08.2016 № 050/18-6404</t>
  </si>
  <si>
    <t>28.12.200- по 28.05.2009</t>
  </si>
  <si>
    <t>ШВЕЦЬ О.Ю.</t>
  </si>
  <si>
    <t>Лист про заборгованість від 30.12.2008 № 049-08/10343Інформацію передано до прокуратури м. Києва 27.01.2012р.; 
Претензія від 11.04.2012р. №049-18/2194-12
Інформацію передано прокуратурі М. Києва листом №050/18-3742 від 22.04.2013
Інформацію передано прокуратурі м. Києва листом №050/18-6293 від 23.07.2013
.Інформацію передано прокуратурі м. Києва лист від 01.07.2014 № 050/18-3819
Інформацію надано СБУ  лист від 22.04.2016 № 050/18-3415
Інформацію  надано прокуратурі м. Києва листом від 29.07.2016 № 050/18-6334</t>
  </si>
  <si>
    <t>28.03.2008 по 28.06.2008</t>
  </si>
  <si>
    <t xml:space="preserve">Претензія від 30.07.2014 №050/18-4600
Претензія від 22.04.2013 №050/18/3733
Інформацію передано прокуратурі м. Києва листом від 29.07.2016 р. № 050/18-6334 </t>
  </si>
  <si>
    <t xml:space="preserve">Претензія від 23.03.2016 №050/18-2455
Претензія від 22.04.2013 № 050/18-3729
Інформацію передано Київськиій місцевій прокуратурі № 1 листом від 20.09.2016 р. № 050/18-7825
</t>
  </si>
  <si>
    <t>з червня 2008р. по серпень 2008р.</t>
  </si>
  <si>
    <t>Претензія від 30.05.2017 №050/08-4336
Лист щодо заборгованості від 30.12.2008р. №049-08/10374;
від 29.03.2010р. №049-08/1217; від 11.08.2014 №050/08-4815
Інформацію передано до прокуратури м. Києва 27.01.2012р.; 
Інформаці та розрахунок надано Прокуратурі Голосіївського району м.Києва 18.07.2012р. №049-18/4189-12;
Претензія №049-18/5091-12 від 28.08.2012р.
Інформацію передано прокуратурі М. Києва листом №050/18-3742 від 22.04.2013
Інформацію передано прокуратурі м. Києва листом №050/18-6293 від 23.07.2013
.Інформацію передано прокуратурі м. Києва лист від 01.07.2014 № 050/18-3819
Претензія від 16.06.2014 №050/18-3409
Лист від 20.10.2014 №050/08-6529 щодо заборгованості
Інформацію надано СБУ  лист від 22.04.2016 № 050/18-3415
Інформацію  надано прокуратурі м. Києва листом від 29.07.2016 № 050/18-6334
Інформацію  надано Київськиій місцевій прокуратурі № 1 листом від 20.09.2016 № 050/18-7825</t>
  </si>
  <si>
    <t>квітень  грудень 2008</t>
  </si>
  <si>
    <t>Проекту ДУ від 02.05.2018 № 050/08-3015
Претензія від 29.11.2017 № 050/08-9879                                                                                                                       
Претензія від 06.10.2010  №049-08/4868
Претензія від 11.04.2012р. №049-18/2192-12
Інформацію передано прокуратурі М. Києва листом №050/18-3742 від 22.04.2013
Лист про стан розрахїунків №050/18-9507 від 22.11.2013
Претензія №050/08-9523 від 25.11.2013 про виконання договору (введення в єксплуатацію). 
Інформацію передано прокуратурі м. Києва листом №050/18-6293 від 23.07.2013
Претензія №050/08-3422 від 17.06.2014 
.Інформацію передано прокуратурі м. Києва лист від 01.07.2014 № 050/18-3819
Інформацію надано СБУ  лист від 22.04.2016 № 050/18-3415
Інформацію  надано прокуратурі м. Києва листом від 29.07.2016 № 050/18-6334</t>
  </si>
  <si>
    <t>24864,44тис.грн з січня 2013р.по квітень 2019р., та у сумі 13464,44 тис.грн у строк до 01 червня 2019р.
Сплачують вчасно</t>
  </si>
  <si>
    <t>Бондарська Р.Е.</t>
  </si>
  <si>
    <t>Жмендак А.В.</t>
  </si>
  <si>
    <t>ГЕРМАНЮК Н.Є., ФІРСОВ О.А.</t>
  </si>
  <si>
    <t>ПАВЛОВА О.В.</t>
  </si>
  <si>
    <t>28.11.2007 по 28.04.2009</t>
  </si>
  <si>
    <t xml:space="preserve">Претензія від 28.04.2012р. №049-18/2648-12;
Лист про заборгованість від 30.04.2010 №049-08/1939
Інформацію передано прокуратурі м. Києва листом від 29.07.2016 р. № 050/18-6334 </t>
  </si>
  <si>
    <t xml:space="preserve">Лист щодо заборгованості від 30.12.2008 . № 049-08/10389;
Лист щодо заборгованості від 09.10.2009р. № 049-08/5022;
Претензія №049-18/5115-12 від 29.08.2012р.
</t>
  </si>
  <si>
    <t>Мірошниченко Є.М.</t>
  </si>
  <si>
    <t>КРАСНОВ А. С.</t>
  </si>
  <si>
    <t>МЕНЬШИКОВ О.М., МЕНЬШИКОВА Н.Ю.</t>
  </si>
  <si>
    <t>Сав"як В.В.</t>
  </si>
  <si>
    <t>до 23.04.2007</t>
  </si>
  <si>
    <t>Претензія №049-18/5166-12 від 30.08.2012р.
Лист №049-08/5947-12 від 05.10.2012 щодо обгрунтування правомірності направленої претензії та нарахованої заборгованості.</t>
  </si>
  <si>
    <t>АНДРЕЄВ О. М.</t>
  </si>
  <si>
    <t>ШЕЛУДЧЕНКО</t>
  </si>
  <si>
    <t>ПЕШКО Р. О.</t>
  </si>
  <si>
    <t>до 10.02.2006</t>
  </si>
  <si>
    <t xml:space="preserve">Лист прозаборгованість від 30.12.2008 №049-08/10345; від 09.10.2009 №049-08/5033;
Претензія від 01.10.2010 №049-08/4779
Передано до прокуратури Печерського районв від 12.07.2011 №049-18/3819-11
Претензія від 30.03.2012 №049-08/190-12
Інформацію передано прокуратурі м. Києва листом від 29.07.2016 р. № 050/18-6334   </t>
  </si>
  <si>
    <t>Претензія від 28.04.2012 №049-18/2658-12 
Інформацію надано СБУ  лист від 22.04.2016 № 050/18-3415
Інформацію  надано прокуратурі м. Києва листом від 29.07.2016 № 050/18-6334</t>
  </si>
  <si>
    <t>Передано до прокуратури Печерського районв від14.11.2012  №049-08/6939-12
Претензія від 28.04.2012 № 049-18/2654-12
Інформацію передано СБУ листом від 22.04.2016 р. № 050/18-3415</t>
  </si>
  <si>
    <t xml:space="preserve">Лист від 03.05.2012 № 049-08/2688-12
Претензія від 05.04.2012 №049-18/2012-12
Інформацію передано прокуратурі м. Києва листом від 29.07.2016 р. № 050/18-6334   </t>
  </si>
  <si>
    <t xml:space="preserve"> з 28.04.2007 по 28.02.2008 та до 28.03.2008</t>
  </si>
  <si>
    <t>28.12.200-2805.2007</t>
  </si>
  <si>
    <t>Лист від 21.02.2007 № 049-08/1280
Факсограма від 21.05.2007 №049-18/3529
Проект ду, договір втратив чинність</t>
  </si>
  <si>
    <t xml:space="preserve">Претензія від 10.04.2012 № 049-18/2160-12
Лист від 13.08.2008 № 049-18/6564
Інформацію передано прокуратурі м. Києва листом від 29.07.2016 р. № 050/18-6334   </t>
  </si>
  <si>
    <t>28.05.2006 по 28.12.2006</t>
  </si>
  <si>
    <t>СМІРНОВА М. С.</t>
  </si>
  <si>
    <t>АНТИПЕНКО В.П. МАТКОВСЬКИЙ С.А.</t>
  </si>
  <si>
    <t>Лист про наближення термінів від 04.11.2011 № 049-08/6340-11
Претензія від 27.02.2012 № 049-08/1174-12
Лист від 14.02.2013 № 050/08-1423
Інформацію передано прокуратурі м. Києва листом від 29.07.2016 р. № 050/18-6334</t>
  </si>
  <si>
    <t xml:space="preserve">  Претензія від 17.04.2018 р. № 050/08-2650  </t>
  </si>
  <si>
    <t>ПрАТ "Холдингова компанія "Київміськбуд"                                     
  ТОВ "АКРОН ІНВЕСТ"</t>
  </si>
  <si>
    <t>28.02.20009</t>
  </si>
  <si>
    <t xml:space="preserve">
29.03.2011</t>
  </si>
  <si>
    <t>28.01.2007 по 28.05.2007</t>
  </si>
  <si>
    <t>Проект ДУ 2 з розраухкноком від 22.05.2018 050/08-3645
Листи щодо заборгованості 
від 25.06.2009р. №049-08/3305, 
від 11.09.2009р. №049-08/4560, 
від 12.04.2010р. №049-08/1481; 
Претензія від 10.04.2012 №049-18/2149-12;
Розрахунок від 15.05.2012 049-18/2872-12
Претензія №050/08-290 від 17.01.2014
Претензія №050/08-936 від 14.02.2014 про виконання умов договору пайової участі у зв'язку з введенням об'єкту в експлуатацію.
Претензія №050/08-1977  від 07.04.14 про виконання умов договору пайової участі у зв'язку з введенням об'єкту в експлуатацію.
Претензія №050/083413  від 16.06.14 про виконання умов договору пайової участі у зв'язку з введенням об'єкту в експлуатацію.; від 28.07.2014 №050/08-4510; від 09.09.2014 №050/08-5480;  від 29.10.2014 № 050/08-6785
Інформацію надано СБУ  лист від 22.04.2016 № 050/18-3415
Інформацію  надано прокуратурі м. Києва листом від 29.07.2016 № 050/18-6334
Інформацію  надано Київськиій місцевій прокуратурі № 1 листом від 20.09.2016 № 050/18-7825</t>
  </si>
  <si>
    <t xml:space="preserve">07.05.2010 - в стані припинення
Підстава: за судовим рішенням про банкрутство
Судове рішення: Судове рішення про визнання юридичної особи банкрутом і відкриття ліквідаційної процедури №16/137б/83б від 05.05.2010
</t>
  </si>
  <si>
    <t xml:space="preserve">Лист щодо зміни платника від 27.09.2011 №049-08/5452-11; ,від 09.03.2011 №049-08/1366-11
Лист щодо заборгованості від 03.09.2012р. № 049-08/4385; 
</t>
  </si>
  <si>
    <t xml:space="preserve">
</t>
  </si>
  <si>
    <t xml:space="preserve">Претензія №050/18-1755 від 21.02.2013
ретензія №049-08/4608 від 24.09.2010р.;
Листи №049-08/10425 від 30.12.2008р., №049-08/5137 від 14.10.2008р., №049-08/1470 від 12.04.2010р.  щодо прострочення термінів сплати пайового внеску;
Інформацію передано прокуратурі м. Києва листом від 29.07.2016 р. № 050/18-6334 </t>
  </si>
  <si>
    <t>Рішення Господарського суду м.Києва від 13.12.2017 у справі 910/16391/17
Оставини: для визнання недійсним правочину щодо передачі відповідачем-1 земельної ділянки, розташованої на перетині вул. Дорогожицька та вул. Мельникова у Шевченківському районі м. Києва, площею 0,0806 га, цільове призначення - для будівництва, експлуатації та обслуговування торговельно-офісного центру,</t>
  </si>
  <si>
    <t xml:space="preserve">
Претензія від 04.11.2015 № 050/08-9620.
Інформацію передано прокуратурі м. Києва листом від 29.07.2016 р. № 050/18-6334  </t>
  </si>
  <si>
    <t xml:space="preserve">Лист про заборгованість від 30.12.2008 № 049-08/10372
Лист про заборгованість від 14.10.2008  № 049-049-08/5136
Розархунок заборгованості від 02.12.2009 №049-08/5924
Лист про заборгованість від 12.04.2010 № 049-08/1468
Претензія №049-08/4631 від 24.09.2010 р.
Розрахунок заборгованості надано прокуратурі м. Києва 18.02.2011р.
Претензія №049-18/5111-12 від 29.08.2012р.
</t>
  </si>
  <si>
    <t>1. Прокуратурою Печерського району 01.06.2012р. подано позовну заяву до ТОВ "Житло-буд" про стягнення заборгованості у сумі 10 481,65 тис.грн
12. Ухвала КАГС выд 02.02.2015 у справы № 5011-10/7629-2012про відкладення розгляду апеляційної скарги на 23.02.2015
13. Постанова КАГС від 23.02.2015, апеляційну скаргу ДЕІ задовольнити, ТОВ "Житло-Буд" у задоволені зачви про роз'яснення рішення ВІДМОВИТИ 
14. Касаційна скарга ТОВ "Житло-Буд" на постанову КАГС від 23.02.2015
15. Наказ Господарського суду міста Києва від 12.03.2015 у справі № 5011-10/7629-2012, стягнення на користь ДЕІ судового збору 
Інформацію надано СБУ  лист від 22.04.2016 № 050/18-3415
Інформацію  надано прокуратурі м. Києва листом від 29.07.2016 № 050/18-6334</t>
  </si>
  <si>
    <t>29.120.2008</t>
  </si>
  <si>
    <t>28.10.2007 по 28.09.2008</t>
  </si>
  <si>
    <t xml:space="preserve">Федотова І. І.Некрутенко З. П. </t>
  </si>
  <si>
    <t xml:space="preserve"> Претензія від 06.08.2018 р. № 050/08-5531
 Претензія від 12.04.2018 р. № 050/08-2566  Проведено претензійну роботу, інформацію надано правоохоронним та іншим уповноваженим органам для вжиття заходів реагування</t>
  </si>
  <si>
    <t xml:space="preserve">Лист-претензія від 26.07.2018  №050/08-5211 
Претензія від 16.04.2018 р. № 050/08-2644  </t>
  </si>
  <si>
    <t>ОК "КОЗАЦЬКИЙ К"</t>
  </si>
  <si>
    <t>Лист від 24.07.2018 № 050/08-5721 Претензія від 29.03.2018 р. № 050/08-2177</t>
  </si>
  <si>
    <t xml:space="preserve"> Претензія від 29.03.2018 р. № 050/08-2173
Проведено претензійну роботу, інформацію надано правоохоронним та іншим уповноваженим органам для вжиття заходів реагування  </t>
  </si>
  <si>
    <t xml:space="preserve">Претензія від 29.03.2018 р. № 050/08-2172
Проведено претензійну роботу, інформацію надано правоохоронним та іншим уповноваженим органам для вжиття заходів реагування   </t>
  </si>
  <si>
    <t>ПрАТ "Холдингова компанія "КИЇВМІСЬКБУД"  
    Інститут рибного господарства Національної академії аграрних наук України           ТОВ "ІТМ-ПУЛЬСАР"</t>
  </si>
  <si>
    <t>Лист з розрахуноком від 01.08.2018 №050/08-5348
Лист з розрахунком від 26.03.2018 №050/08-2059
Лист з розрахунокм від 14.02.2018 №050/08-1087</t>
  </si>
  <si>
    <t xml:space="preserve">  Претензія від 26.07.2018 р. № 050/08-5212
 Претензія від 16.04.2018 р. № 050/08-2642 
 Проведено претензійну роботу, інформацію надано правоохоронним та іншим уповноваженим органам для вжиття заходів реагування</t>
  </si>
  <si>
    <t>Лист з розрахунком від 06.08.2018 №050/08-5547
Розрахунок заборгованості від 30.07.2014 №050/18-4599
Претензія від 23.10.2015 № 050/08-9285
Лист віл 29.12.2015 №050/08-11581
Інформацію передано прокуратурі м. Києва листом від 29.07.2016 р. № 050/18-6334                         Підготовлено претензію</t>
  </si>
  <si>
    <t>Будівництво житлового будинку літ. "В" загальною площею 685,50 кв.м (за даними БТІ) (в тому числі площа житлового будинку - 639,50 кв.м, площа гаражу - 46,00 кв.м) по вул. Весняній, 33-а у Голосіївському районі м.Києва</t>
  </si>
  <si>
    <t>Будівництво житлового будинку з підземним паркінгом та об'єктами соціально-побутового призначення на вул. Солом'янській, 20-А у Солом'янському районі м. Києва (ІІ черга) (2 секція)</t>
  </si>
  <si>
    <t>Реконструкція АЗС з будівництвом кафе-магазину та автомийки літ "Е" загальною площею 499,80 кв.м. та навісу літ. "Ж" площею 591,80 кв .м</t>
  </si>
  <si>
    <t xml:space="preserve">Будівництво зблокованих житлових будинків садибного типу літ. "А" загальною площею 2 554,20 кв.м </t>
  </si>
  <si>
    <t>Будівництво житлового будинку загальною площею 2400,00 кв. м ( в т.ч. загальна площа квартир 1831,18 кв. м)</t>
  </si>
  <si>
    <t>Будівництво готелю загальною площею 15 380,10 кв. м в складі проекту реконструкції з надбудовою під готель нежитлової будівлі (2 пусковий комплекс)</t>
  </si>
  <si>
    <t>Будівництво житлового комплексу з вбудовано-прибудованими приміщеннями громадського призначення та підземним паркінгом у пров.Новопечерському,5 у Печерському районі м.Києва ( І черга будівництва) (коригування), а саме: 1). житловий будинок секції (1-2) загальною площею 16 940,74 кв.м (в т.ч. загальна площа квартир 11 120,74 кв.м, загальна площа вбудованих нежитлових приміщень 224,42 кв.м): - секція №1 загальною площею 10 688,70 кв.м (в т.ч. загальна площа квартир 6 928,48 кв.м, загальна площа вбудованих нежитлових приміщень 115,46 кв.м); - секція №2 загальною площею 6 252,04 кв.м (в т.ч. загальна площа квартир 4 192,26 кв.м, загальна площа вбудованих нежитлових приміщень 108,96 кв.м); 2). стилобат (паркінг) загальною площею 7 915,00 кв.м (в т.ч. паркінг загальною площею 7 62,29 кв.м (в т.ч. площа машиномісць 2 124,00 кв.м, площа технічних приміщень 139,66 кв.м), загальна площа вбудованої ТП 56,54 кв.м, загальна площа технічних приміщень стилобату 177,93 кв.м)</t>
  </si>
  <si>
    <t>Будівництво житлового комплексу з вбудовано-прибудованими нежитловими приміщеннями по вул.Академіка Каблукова, 23 у Солом'янському районі м.Києва, а саме: І черга будівництва. Житлові будинки №1 та №2 загальною площею 24 388,05 кв.м (в т.ч. площа нежитлової частини (загальна площа нежитлових приміщень) -1 301,74 кв.м та площа житлової частини (в т.ч. загальна площа квартир - 15 042,88 кв.м та загальна площа приміщень загального користування) (за даними експертної оцінки ДП «Укрдержекспертиза» від 09.10.2017 №00-1861-17/ЕО/КД); ІІ черга будівництва. Житлові будинки №3 та №4 загальною площею 23 326,25 кв.м (в т.ч. площа нежитлової частини (загальна площа нежитлових приміщень) - 1 197,87 кв.м та площа житлової частини (в т.ч. загальна площа квартир - 15 273,67 кв.м та загальна площа приміщень загального користування)</t>
  </si>
  <si>
    <t>Будівництво 3 секції житлового будинку №1 загальною площею 10 903,15 кв.м (в т. ч загальна площа квартир 7 129,94 кв.м, загальна площа вбудованих нежитлових приміщень 356,00 кв.м) в складі проекту будівництва житлового будинку з вбудованими-прибудованими нежитловими приміщеннями та підземним паркінгом по вул.Новомостицькій, 15 в Подільському районі м.Києва (І черга, ІІ пусковий комплекс)</t>
  </si>
  <si>
    <t>Будівництво житлового будинку №3 із вбудовано-прибудованим дитячим дошкільним закладом загальною площею 11 827,06 кв.м (в т.ч. загальна площа квартир 8 200,83 кв.м, площа вбудованих нежитлових приміщень (дошкільний заклад) - 1 511,08 кв.м) у складі коригування проекту будівництво житлових будинків з вбудовано-прибудованим дитячим дошкільним закладом на вул.Обухівська, 135-а у Святошинському районі міста Києві (уточнення технічних показників ІІ-IV черг будівництва) (IV черга будівництва)</t>
  </si>
  <si>
    <t>Будівництво житлового будинку загальною площею 2 290,90 кв.м (в тому числі загальна площа квартир 1 918,30 кв.м, загальна площа місць загального користування 372,60 кв.м, площа електрощитової 7,60 кв.м, площа водомірного вузла 7,6 кв.м.)</t>
  </si>
  <si>
    <t>будівництво житлового будинку №19 площею 30 487,25 кв. м (в т.ч. загальна площа квартир 24 954,28 кв. м, площа вбудованих нежитлових приміщень 41,27 кв. м) у складі проекту будівництва багатоповерхових житлових будинків з об'єктами торгівельно-офісно-розважального та соціально-побутового призначення між вулицею Бориса Гмирі та вулицею Колекторною в Дарницькому районі м.Києва (ІІІ черга будівництва, 34 пусковий комплекс)</t>
  </si>
  <si>
    <t>Будівництво житлового будинку №17 площею 20 322,80 кв. м (в т.ч. загальна площа квартир 13 695,64 кв. м та площа вбудованих нежитлових приміщень 960,81 кв.м) в складі проекту будівництва багатоповерхових житлових будинків з об'єктами торгівельно-офісно-розважального та соціально-побутового призначення між вул. Бориса Гмирі та вул. Колекторною в Дарницькому районі м.Києва (V черга будівництва, 45 пусковий комплекс)</t>
  </si>
  <si>
    <t>Будівництво житлового будинку з офісними приміщеннями та паркінгом, а саме: житловий будинок загальною площею 11913,53 кв.м (в тому числі загальна площа квартир - 7467,32 кв.м, загальна площа вбудованих нежитлових приміщень - 443,78 кв.м, загальна площа місць загального користування - 2286,54 кв.м, загальна площа технічних приміщень - 235,41 кв.м, площа підемного паркінгу 689,00 кв.м, площа підземних приміщень загального користування - 791,48 кв.м)</t>
  </si>
  <si>
    <t>Будівництво житлового будинку №26 загальною площею 30 487,25 кв. м (в т.ч. загальна площа квартир 24 954,28 кв. м, вбудовані нежитлові приміщення площею – 41,27 кв. м) в складі проекту будівництва багатоповерхових житлових будинків з об'єктами торгівельно-офісно-розважального та соціально-побутового призначення між вул. Бориса Гмирі та вул. Колекторною в Дарницькому районі м.Києва (ІV черга, 46 пусковий комплекс)</t>
  </si>
  <si>
    <t>Реконструкція існуючого комплексу будівель під житлово-офісний комплекс з приміщеннями громадського призначення на вул. Каховській, 60 у Дніпровському районі м. Києва, а саме 1-8 пускові комплекси ІІ черги: 1 пусковий комплекс: житловий будинок №5 (секція 1) загальною площею 17 902,59 кв. м (в т. ч.загальна площа квартир 11 864,09 кв. м, загальна площа вбудованих нежитлових приміщень 453,70 кв. м); 2 пусковий комплекс: житловий будинок №5 (секція 2) загальною площею 17 902,59 кв. м (в т. ч.загальна площа квартир 11 864,09 кв. м, загальна площа вбудованих нежитлових приміщень 453,70 кв. м); 3 пусковий комплекс: житловий будинок №5 (секція 3) загальною площею 17 902,59 кв. м (в т. ч.загальна площа квартир 11 864,09 кв. м, загальна площа вбудованих нежитлових приміщень 453,70 кв. м); 4 пусковий комплекс: житловий будинок №5 (секція 4) загальною площею 17 841,31 кв. м (в т. ч.загальна площа квартир 11 864,09 кв. м, загальна площа вбудованих нежитлових приміщень 391,77 кв. м); 5 пусковий комплекс: житловий будинок №5 (секція 5) загальною площею 17 902,59 кв. м (в т. ч.загальна площа квартир 11 864,09 кв. м, загальна площа вбудованих нежитлових приміщень 453,70 кв. м); 6 пусковий комплекс: житловий будинок №5 (секція 6) загальною площею 13 914,19 кв. м (в т. ч.загальна площа квартир 8 991,98 кв. м, загальна площа вбудованих нежитлових приміщень 358,50 кв. м); 7 пусковий комплекс: житловий будинок №5 (секція 7) загальною площею 11 920,09 кв. м (в т. ч.загальна площа квартир 7 576,42 кв. м, загальна площа вбудованих нежитлових приміщень 271,55 кв. м); 8 пусковий комплекс: житловий будинок №5 (секція 8) загальною площею 12 636,16 кв. м (в т. ч.загальна площа квартир 8 194,37 кв. м, загальна площа вбудованих нежитлових приміщень 286,04 кв. м); ІІ черга: ТП-1, ТП-2 загальною площею 100,00 кв. м</t>
  </si>
  <si>
    <t>Будівництво житлового будинку по вул. Вільямса, 8а</t>
  </si>
  <si>
    <t>Будівництво житлового будинку загальною площею 26 606,30 кв. м (в т.ч. загальна площа квартир - 19 758,86 кв. м, загальна площа вбудованих, вбудовано-прибудованих та прибудованих приміщень – 2 152,23 кв. м) з підземним дворівневим паркінгом  площею 2 293,68 кв. м ,вбудована ТП площею 393,20 кв. м.</t>
  </si>
  <si>
    <t>Будівництво житлового будинку загальною площею 16 214,27 кв. м (в т.ч. загальна площа квартир – 10 593,60 кв. м, загальна площа вбудованих нежитлових приміщень – 381,80 кв. м), підземний паркінг загальною площею - 781,00 кв. м.</t>
  </si>
  <si>
    <t>Будівництво торговельного комплексу літ. "А" з відкритою автостоянкою на ділянці 28 у 23 мкрн ж/м "Троєщина" (будівельна адреса: вул.Радунська,40)</t>
  </si>
  <si>
    <t>Будівництво садибного житлового будинку літ."И" загальною площею 255,10 кв.м. (у т.ч. гараж - 37,00 кв.м.) (за даними БТІ) по вул. Олександрівській,54/37 у Шевченківському районі м.Києва</t>
  </si>
  <si>
    <t>Будівництво дачного будинку літер "А" загальною площею 289,40 кв.м. (в т.ч. площа гаражу 33,10 кв.м.) та господарських споруд (в т.ч. будинок охорони літер "Б" площею забудови 14,20 кв.м., сарай-навіс літер "В" площею забудови 52,70кв.м., душ-навіс літер "Г" площею забудови 9,90 кв.м.) (за даними БТІ)  по вул. 8 лінія,діл.32 (урочище "Наталка", КДТ "Чорнобилець")</t>
  </si>
  <si>
    <t>Будівництвом садового (дачного) будинку літ."Ж", господарських будівель та споруд по вул.Садовій №180, буд. 2,4 (СТ "Ударник")у м.Києві</t>
  </si>
  <si>
    <t>Зміна функціонального призначення приміщень житлових квартир №6/7, №8 загальною площею 170,50 кв.м в будинку №13 (літер "А") по вул.Анрі Барбюса у Печерському районі м.Києва з подальшим використанням під офіс</t>
  </si>
  <si>
    <t>Будівництво торгово-розважального центру і паркінгу в 26-а мікрорайоні житлового масиву Вигурівщина-Троєщина в Деснянському районі м.Києва, а саме: І черга: загальною площею 34214,20 кв.м (за даними БТІ), в т.ч. торгові приміщення площею 21292,61 кв.м (в т.ч. зали громадського харчування і кафе-бари - 1226,98 кв.м, гіпермаркет - 4993,80 кв.м, магазини непродовольчих товарів - 15071,83 кв.м), адміністративно-побутові приміщення площею 830,53 кв.м, допоміжні приміщення площею 11183,70 кв.м, технічні приміщення площею 907,36 кв.м, паркінг на 861 м/місце та відкрита автостоянка для інвалідів на 11 м/місць; ІІ черга: паркінг на 457 м/місць</t>
  </si>
  <si>
    <t>Інвестування будівництва нежитлового приміщення №200 загальною площею 405,30 кв.м (за даними БТІ) по вул. Р.Окіпної, 4 у Дніпровському районі м.Києва  з подальшим використанням під заклад громадського харчування (кафе)</t>
  </si>
  <si>
    <t>Будівництво житлового будинку (загальна площа квартир 8179,00 кв.м) з вбудованими приміщеннями (в т.ч. площа офісних приміщень 709,70 кв.м площа захисної споруди ЦО 166,70 кв.м), підземним паркінгом на 59 м/м загальною площею 2016,80 кв.м, технічними приміщеннями загальною площею 390,90 кв.м та відкритої автостоянки на 4 м/м площею 72,00 кв.м по вул. Некрасівській, 4 у Шевченківському районі м.Києва</t>
  </si>
  <si>
    <t>Будівництво індивідуального 8-ми поверхового житлового будинку загальною площею 3629,85 кв.м. (в т.ч. житлова частина - 3304,00 кв.м., паркінг - 325,85 кв.м.) на вул.Івана Франка,11 у Шевченківському районв м.Києві</t>
  </si>
  <si>
    <t>Інвестування будівництва груп нежитлових приміщень №611 загальною площею 59,90 кв.м, №612 загальною площею 72,60 кв.м, №613 загальною площею 53,30 кв.м, №614 загальною площею 165,20 кв.м, №615 загальною площею 158,00 кв.м, №616 загальною площею 59,60 кв.м, №617 загальною площею 60,00 кв.м, №618 загальною площею 72,60 кв.м, №619 загальною площею 53,30 кв.м, №620 загальною площею 165,20 кв.м, №621 загальною площею 158,10 кв.м, №622 загальною площею 59,90 кв.м, №623 загальною площею 4,80 кв.м (за даними БТІ) по вул.Харківське шосе,152, літер "А"(буд.адреса: ж/б на розі Харківського шосе та вул. Тростянецької)у Дарницькому районі м.Києва з подальшим використанням під офіс</t>
  </si>
  <si>
    <t>Зміна функціонального призначення приміщень житлової квартири №1 в будинку №12 по Кловському узвозі у Печерському районі м.Києва загальною площею 43,50 кв.м. на нежитлові з подальшим використанням під перукарню.</t>
  </si>
  <si>
    <t>Перепланування групи нежитлових приміщень №65  загальною площею 132,50 кв.м. (за даними БТІ) (в т.ч. площа I поверху н/п №65 - 83,20 кв.м., площа підвалу н/п №65 - 48,70кв.м.) по вул. М.Стельмаха/М.Ломоносова, №7/2 (літер "А") у Голосіївському районі м.Києва з подальшим використанням під контору арт-дизайну</t>
  </si>
  <si>
    <t>Будівництво житлового будинку (загальна площа квартир 7481,98 кв.м.) з об'єктами соціально-побутової сфери (в т.ч. нотаріальна та адвокатська контори площею 530,50 кв.м., страхова компанія  - 771,33 кв.м. , інформаційно-технічний центр "VEB-дизайн" -771,33 кв.м., проектне бюро - 771,33 кв.м., студії комп'ютерного дизайну - 771,33 кв.м., анімаційної студії - 771,33 кв.м., оперативно-диспетчерська служба зв'язку та транспорту - 771,33 кв.м., інформаційно-сервісної служби - 771,33 кв.м., вхідна група - 109,15 кв.м.) та паркінгом загальною площею 858,31 кв.м. на перетині вул. Антоновича та вул. Володимиро-Либідської у Голосіївському районі міста Києва.</t>
  </si>
  <si>
    <t>Реконструкція виробничого цеху для забезпечення ремонту рухомого складу на території Дарницького трамвайного депо КП "Київпастранс"по вул. Павла Усенка, 7/9 в м.Києві</t>
  </si>
  <si>
    <t>Малоповерхова житлова забудова на 21-му км. Столичного шосе у м.Києві</t>
  </si>
  <si>
    <t>Малоповерхова житлова забудова по вул. Бродівській у м.Києві</t>
  </si>
  <si>
    <t>Малоповерхова житлова забудова по вул.Червонопрапорна у м.Києві</t>
  </si>
  <si>
    <t>Садибна житлова забудова та благоустрі й території по вул. Лісничій у м.Києві</t>
  </si>
  <si>
    <t>Малоповерхова житлова забудова по вул. Академіка Заболотного у м.Києва</t>
  </si>
  <si>
    <t>Малоповерхнева житлова забудова по вул. Лісничій у м.Києві</t>
  </si>
  <si>
    <t>Багатоповерхова житлова забудова по вул. Пухівська у м.Києві</t>
  </si>
  <si>
    <t>Малоповерхова житлова забудова по вул. Комунальній у м.Києві</t>
  </si>
  <si>
    <t>Будівництвоо адміністративного будинку та приміщень Печерського районного Управління внутрішніх справ (площа адміністративного (офісного) блоку - 32183,00 кв.м, площа підземного паркінгу на 214м/м - 9374,00 кв.м.)  на вул. Кутузова 18/7 у Печерському районі м.Києва</t>
  </si>
  <si>
    <t>Будівництво комунально-виробничого підприємства по обслуговуванню ділових представництв "Бізнес-парк" загальною площею 136000,00 кв.м. (в т.ч. офісів - 100300,00 кв.м., торговельних приміщень - 7500,00 кв.м., паркінгу  - 23000,00 кв.м., технічних приміщень - 5200,00 кв.м.) на просп. Червонозоряному,190 у Голосіївському районі м.Києва</t>
  </si>
  <si>
    <t>Будівництво офісно-торговельного і житлового комплексу загальною площею 28868,00 кв.м. (в т.ч. офісів - 15320,00 кв.м., торговельних приміщень - 4550,00 кв.м., площа квртир  - 3150,00 кв.м., підземної автостоянки - 2770,00 кв.м., технічних приміщень загальною площею призначення -3078,00 кв.м.) на вул. Московський, 7 у Печерському районі м.Києва</t>
  </si>
  <si>
    <t>Реконструкція гуртожитку з переобладнанням під житловий будинок з по квартирним заселенням та влаштуванням надбудови (загальна площа квартир - 1557,90 кв.м., вбудованих приміщень офісів - 231,50 кв.м.) по вул.Дубініна, 6 у Голосіївському районі м.Києва</t>
  </si>
  <si>
    <t>Будівництво житлого комплексу (загальна площа квартир 43000,00 кв.м.) з вбудованими нежилими приміщеннями загальною площею 7671,52 кв.м.  (функціональне призначення невизначено) та підземною автостоянкою на 530 м/м площею 219020,00 кв.м. на вул. Патріса Лумумби, 12 у Печерському районі м.Києва</t>
  </si>
  <si>
    <t>Будівництво адміністративної будівлі з торговими приміщеннями (в тому числі площа  офісних  приміщень  - 3037,63 кв.м, торговельних приміщень – 95,38 кв.м, кафе – 182,12 кв.м) та підземним паркінгом загальною площею 310,0 кв.м на вул. Смирнова-Ласточкіна, 28 у  Шевченківському районі м. Києва</t>
  </si>
  <si>
    <t>Будівництво житлового будинку з художніми майстернями, адміністративними приміщеннями (офіси) та підземним паркінгом по вул. Нагірній, 15</t>
  </si>
  <si>
    <t>Реконструкція будинку загальною площею 7215,00 кв.м. (в т.ч. офіси - 3112,3 кв.м., магазини - 1040,50 кв.м., кафе - 430,00 кв.м., технічні приміщення - 2632,20 кв.м.)  по вул. Хрещатик/Б. Хмельницького, 40/1 у Шевченківському районі м.Києва</t>
  </si>
  <si>
    <t>Будівництво готельно-офісного, будинку, в т.ч. кафетерій на 310 місць площею 2792,02 кв.м., перукарня площею 63,11 кв.м., поліклініка площею 265,36 кв.м., фітнес-центр площею1031,41 кв.м., виставковий зал площею 633,98 кв.м., офісні приміщення площею 83609,76 кв.м., банківський центр площею 17296,21кв.м., апарат-готель площею 2445,84 кв.м., наз. паркінг на 110 м/місць площею 6277,70 кв.м.  та підземний паркінг на 401 м/м площею 15043,32 кв.м. по бульв. Дружби народів, 44-46 у Печерському районі м.Києва</t>
  </si>
  <si>
    <t>Будівництво житлово-офісного комплексу (загальна площа квартир - 3498,00 кв.м, загальна площа  вбудованих  офісних приміщень – 2059,20 кв.м)  та паркінгом загальною  площею 1294,00 кв.м по вул. Боричів узвіз, 4 (літ. «А») у  Подільському районі м. Києва</t>
  </si>
  <si>
    <t>Будівництво індивідуального житлового будинку загальною площею 440,20 кв.м (за даними БТІ) та господарських споруд по Смородинському узвозі, 8 у Шевченківському районі м. Києва</t>
  </si>
  <si>
    <t>Будівництво торговельного комплексу загальною площею 29320,38 кв.м. (в т.ч. торговельні приміщення - 9032,92 кв.м., заклади громадського харчування - 1692,60 кв.м., приміщення спортивного призначення - 7500,56 кв.м., кінотеатри - 3050,50 кв.м., боулінг -1574,00 кв.м., підземний паркінг - 6469,80 кв.м.) на вул. Червоногвардійській у Деснянському районі м.Києва</t>
  </si>
  <si>
    <t>Будівництво  житлового будинку з вб-ми торговельно-офісними пр-ми, підземним парк-ом та відкр. автост-ю по вул. Анрі Барбюса, біля Будинкуку №5-Б</t>
  </si>
  <si>
    <t>Будівництво житлового комплексу з вбудованими приміщеннями і підземним паркінгом та відкритою автостоянкою по вул. Щербакова, 52</t>
  </si>
  <si>
    <t>Будівництво зблокованого житлового будинку загальною площею 1714,40 кв.м. та господарських будівель по вул. Редутній, 60-а у Печерському районі м.Києва</t>
  </si>
  <si>
    <t>Будівництво індивідуального житлового будинку на вул. Лук'янівськй, 23</t>
  </si>
  <si>
    <t>Реконструкція гуртожитку з переобладнанням під житловий будинок з вбудованими офісами офісами та підземним паркінгом на вул. Гарматній, 20</t>
  </si>
  <si>
    <t xml:space="preserve">Будівництво житлового будинку (загальна площа квартир - 7530,00 кв.м.) з вбудовано-прибудованими нежитловими приміщеннями загально площею 255,,00 кв.м. (функціональне призначення приміщень не визначено), підземним паркінгом загальною площею 1436,00кв.м. та відкритою автостоянкою  площею 180,00 кв.м. на вул. Урицького, 14-а у Солом'янському районі м.Києва </t>
  </si>
  <si>
    <t xml:space="preserve">Зміна функціонального призначення приміщень житлової квартири №6 будинку №32-б по вул. Хрещатик у Шевченківському районі м. Києва загальною площею 58,90 кв.м.  на нежитлові з подальшим використанням під офіснее приміщення </t>
  </si>
  <si>
    <t>Будівництво торговельно-офісного центру (офісна частина, виставково-торговельні приміщення, вбудований паркінг) з відкритою автостоянкою на перехресті вулиць Дорогожицької та Мельникова у Шевченківському районі</t>
  </si>
  <si>
    <t>Будівництво житлового будинку (загальна площа квартир - 14461,63 кв.м.) з вбудованими приміщеннями (функціональне призначення невизначено) загальною площею 1176,00 кв.м. та підземним паркінгом  загальною площею 6806,00 кв.м. по вул. Фрунзе, 99 у Подільському районі м.Києва</t>
  </si>
  <si>
    <t>Інвестування будівництва н/п №2 по вул. Мишуги, 9а</t>
  </si>
  <si>
    <t>Будівництво житлового комплексу  (загальна площа квартир - 16793,60 кв.м.) з вбудованими приміщеннями загальною площею 4676,50 кв.м. (в т.ч. офісні приміщення - 3833,40 кв.м., приміщення соціально-культурного побуту - 843,10 кв.м.) з підземно-надземним паркінгом загальною площею 14712,90 кв.м. на вул. Сергія Струтинського, 2 в Печерському районі м.Києва</t>
  </si>
  <si>
    <t>Будівництво будинку пров. Квітневому, 10-12</t>
  </si>
  <si>
    <t>Будівництво павільйону по ремонту автомобілів  на вул. Луначарського у Дніпровському районі м.Києва</t>
  </si>
  <si>
    <t>Будівництво спареного індивідуального житлового будинку та господарських споруд по пров. Шишкінському, 5-5а у Шевченківському районі м. Києва</t>
  </si>
  <si>
    <t>Будівництво житлового будинку по вул. Зверінецька, 75а</t>
  </si>
  <si>
    <t>Інвестування будівництва  нежитлового приміщення №166 по вул. Р.Окіпної, 4 с.2 з подальшим икористанням під офіс</t>
  </si>
  <si>
    <t>Будівництво житлового будинку (загальна площа квартир - 7420,0 кв.м)  з вбудованими приміщеннями загальною площею 180,0 кв.м  (функціональне призначення  приміщень не визначено) по вул.Верховинній, 39-41 у  Святошинському районі м. Києва</t>
  </si>
  <si>
    <t>Будівництво житлового будинку загальною площею 597,0 кв.м.та господарських  будівель та споруд по вул. Ромоданівській, 6 у Печерському районі м.Києва</t>
  </si>
  <si>
    <t>Інвестування будівництва нежитлового приміщення в житловому будинку по просп. Бажана, 10 літер "А" (буд. адреса: Осокорки, 6 мкрн., с 3 прим. 2-Б) у Дарницькому районі м.Києва загальною площею 43,48 кв.м з подальшим використанням під творчу майстерню</t>
  </si>
  <si>
    <t xml:space="preserve">Інвестування будівництва нежитлового приміщення №8 по вул. Саперно-Слобідська, 8 (буд.адреса: вул. Саперно-Слобідська,2, корп.2) у Голосіївському районі м.Києва загальною площею 45,74 кв.м. з подальшим використанням під склад непродовольчої группи товарів  </t>
  </si>
  <si>
    <t>Будівництво приватного ж/б по пров. Таврійському, 4/13</t>
  </si>
  <si>
    <t>Буд-во ж/б з вбуд.прим., перетин просп.Правди та Радянської України</t>
  </si>
  <si>
    <t>Зміна функціонального призначення житлових приміщень квартири №1 будинку №9 по пров.Чехівському у Шевченківському районі м.Кєва загальною площею 38,80 кв.м. на нежитлові з подальшим використанням під офіс</t>
  </si>
  <si>
    <t>Інвестування будівництва  нежитлового приміщення №3 по пр. Науки, 62-А (буд. Адреса: пр. Науки, 62) у Голосіївському районі м. Києва з подальшим використанням під офіс загальною площею 104,50 кв.м</t>
  </si>
  <si>
    <t>Будівництво житлового будинку (загальна площа квартир - 8156,59 кв.м) з вбудовано-прибудованими офісними приміщеннями загальною площею 446,23 кв.м по вул. Мілютенка, 29 у Деснянському районі м. Києва</t>
  </si>
  <si>
    <t>Інвестування будівництва нежитлового приміщення в житловому будинку по вул. М.Раскової,52-В (буд. адреса: вул. М.Раскової, 52-В, прим. №12) у Дніпровському районі м.Києва загальною площею 88,55 кв.м з подальшим використанням під виставковий зал</t>
  </si>
  <si>
    <t>Реконструкція двох міжколонних просторів під магазин непродовольчих товарів в проїзді будинку №2 на вул. Дмитрівській у Шевченківському районі м. Києва загальною площею 323,10 кв.м</t>
  </si>
  <si>
    <t>Заміна функціонального призначення житлових приміщень квартир №1, №2, №3, №4 будинку №37 по вул. Уманській у Солом’янському районі м.Києва загальною площею 247,10 кв.м на нежитлові з подальшим використанням під офіс</t>
  </si>
  <si>
    <t>Будівництво житлових будинків (загальна площа квартир - 262406,00 кв.м.) з вбудованими приміщеннями загальною площею 18130,00 кв.м. (функціональне призначення не визначено) та об'єктів соціально-побутової сфери (в т.ч. дві загальноосвітні школи - 15704,00 кв.м., два дитячі ясла-садки - 5334,0 кв.м., плавальний басейн - 2428,00 кв.м., спортивно-розважальний центр - 8500,00 кв.м.) на просп.Академіка Глушкова, 6 у Голосіївському районі м.Києва</t>
  </si>
  <si>
    <t>Будівництво житлового будинку  в 26-му мкрн. ж/м Вигурівщина-Троещина</t>
  </si>
  <si>
    <t>Будівництво  житлового будинку (загальна площа квартир - 9590,00 кв.м.)  з вбудованими  офісними  приміщеннями загальною площею 1897,12 кв.м. на бульв. Лесі Українки,5а у Печерському районі м.Києва</t>
  </si>
  <si>
    <t>Будівництво ресторану  загальною площею 4673,65кв.м. на Набережному шосе біля перетину з Дніпровським узвозом</t>
  </si>
  <si>
    <t>Зміна функціонального призначення приміщень житлових квартир №34,35 будинку №18-Б 
по вул. Татарській у Шевченківському районі м. Києва  під офіс</t>
  </si>
  <si>
    <t>Зміна функціонального призначення приміщень житлової квартири №25 будинку №30 по вул. Кіквідзе у Печерському районі м.Києва загальною площею 36,30 кв.м. на нежитлові з подальшим використанням під офіс</t>
  </si>
  <si>
    <t xml:space="preserve">Зміна функціонального призначення приміщень житлової квартири №100 будинку № 7/14 по вул. Богомольця  у Печерському районі м.Києва загальною площею 104,00 кв.м. на нежитлові з подальшим виконанням під офіс </t>
  </si>
  <si>
    <t>Переобладнання частини корпусу підприємства а пр. Науки, 57 під автосалон</t>
  </si>
  <si>
    <t>Будівництво жилого будинку загальною площею  328,06 кв.м та господарсько-побутових споруд по   вул. Привітній, 7 б у Солом’янському районі м. Києва</t>
  </si>
  <si>
    <t>Інвестування  будівицтва нежитлового приміщення №652 в житловому будинку №2/30 літер "А" (згідно БТІ) по вул. Княжий Затон (буд.адреса: ж/м Позняки, 8 мкрн. буд.19) у Дарницькому районі м.Києва загальною площею 116,90кв.м. с подальшим використанням під салон-магазин</t>
  </si>
  <si>
    <t>Реконструкція з розширенням житлового будинку по вул. Овруцькій, 3 у Шевченківському районі м. Києва</t>
  </si>
  <si>
    <t>Реконструкція з розширенням житлового будинку по вул. Панфіловців, 36а  у Печерському районі м. Києва</t>
  </si>
  <si>
    <t>Будівництво житловогобудинку по вул.Ташкенський, 54-а</t>
  </si>
  <si>
    <t>Будівництво  житлового комплексу (загальна площа квартир 74386,23 кв.м) з вбудованними приміщеннями загальною площею 9235,80кв.м. (в т.ч. площа офісів - 7941,20 кв.м., магазинів - 214,10 кв.м., оздоровчого центру - 1080,50кв.м.) з офісним центром загальною площею 10208,50кв.м., підземним паркінгом загальною площею 20826,60кв.м. та гостьовою автостоянкою площею 100,0 кв.м. у кварталі, обмеженому вулицями Червоноармейською, Предславинською та Ульянових у Печерському районі м.Києва.</t>
  </si>
  <si>
    <t>Зміна функціонального призначення  житлових  приміщень кв.№2 будинку №8 по вул. Пирогова у Шевченківському районі м. Києва  загальною площею 45,80кв.м. на нежитлові (під офіс)</t>
  </si>
  <si>
    <t xml:space="preserve">Зміна функціонально призначення приміщень квартири №25 буд.№48 по вул. Шовковична у Печерському районі м.Києва загальною площею 48,90 кв.м. на нежитлові з подальшим використанням під творчу майстерню </t>
  </si>
  <si>
    <t>Зміна функціонального призанення жилових приміщень квартири №13 будинку №19 по вул. Межігірській у Подільському районі м.Києва загальною площею 44, 60кв.м. на нежітлові з подальшим використанням під перукарню</t>
  </si>
  <si>
    <t>Зміна функціонального призначення житлових приміщень квартир №1, №2 та №11 будинку №29 по вул. Малокитаївський у Голосіївському районі м.Києва загальною площею 149,90кв.м. на нежитлові з подальшим використання під магазин (60,00кв.м.) та майстерню для ремонту побутової техніки (89,90кв.м.)</t>
  </si>
  <si>
    <t>Будівництво житлового будинку (загальна площа квартир 1470,0 кв.м.) на вул. Панфіловців, 19, 21, 21а у Печереському районі м. Києва</t>
  </si>
  <si>
    <t>Будівництво паркінгу на бульв. Давидова,12</t>
  </si>
  <si>
    <t>Будівництво  будинків  для розміщення  офісів загальною площею 236,51 кв.м. , торговельно-побутових приміщень (в т.ч. магазин загальною площею 245,31 кв.м., бар загальною площею 70,33 кв.м., зал ігрових автоматів загальною площею 73,15 кв.м. та господарські приміщення у підвалізагальною площею 216,03 кв.м.)  і житлових приміщень (загальна площа квартир 835,87 кв.м.)  на вул. Ярославській, 2 та 2/12 у Подільському районі м.Києва</t>
  </si>
  <si>
    <t>Зміна функціонально призначення житлових приміщень квартири №22 будинку №4 по вул.Кропивницького у Печерському районі м.Києва загальною площею 114,20кв.м. з подальшим використанням під майстерню з ремонту побутової техніки та пошиття одягу</t>
  </si>
  <si>
    <t>Будівництво житлового будинку по вул. Курська, 13Е, 13Ж у Солом'янському районі м.Києва</t>
  </si>
  <si>
    <t>Реконструкція з розширенням нежитлового будинку під ресторан на вулиці 40-річчя Жовтня, 87-А у Голосіївському районі м. Києва загальною площею 1000,0 кв.м</t>
  </si>
  <si>
    <t>Будівництво  житлово-офісного будинку на вул. Микільсько-Ботанічній, 11-15/17 у Голосіївському районі м. Києва загальною площею 12600,0 кв.м</t>
  </si>
  <si>
    <t>ТОВ "Інформзахист"        
 ДП "Український художньо-спортивний ансамбль "Балет на льоду"</t>
  </si>
  <si>
    <t>Матеріали та розрахунок заборгованості передано прокуратурі м. Києва листом від 05.08.2016  № 050/18-6513</t>
  </si>
  <si>
    <t>Розрахунок заборгованості №049-08/4827Інформацію передано прокуратурі М. Києва листом №050/18-3742 від 22.04.2013
Лист щодо заборгованості 050/08-5950 від 14.07.2013
Лист щодо заборгованості 050/08-7550 від 11.03.2013
Інформацію передано прокуратурі м. Києва листом №050/18-6293 від 23.07.2013
.Інформацію передано прокуратурі м. Києва лист від 01.07.2014 № 050/18-3819
Проект додаткової угоди з розрахунком заборгованості 050/08-8481 від 26.12.2014
Проект додаткової угоди з розрахунком заборгованості 050/08-1421 від 03.03.2015
Інформацію надано СБУ  лист від 22.04.2016 № 050/18-3415
Інформацію  надано прокуратурі м. Києва листом від 29.07.2016 № 050/18-6334
Лист щодо заборгованості від 16.09.2016 № 050/18-7717
Лист щодо заборгованості від 16.09.2016 р. № 050/18-7717
Претензія від 30.05.2017 № 050/08-4337
Проект додаткової угоди  від 04.08.2017 №050/08-6260
Проект додаткової угоди  від 26.09.2017 №050/08-7906
Проект додаткової угоди  від 20.12.2017 №050/08-10580</t>
  </si>
  <si>
    <t>Будiвництво зблокованого житлового булинку лiт. "А" загальною площею
2717,70 кв.м по вул. Козацька, 55-А у Голосiiвському районi м. Кисва</t>
  </si>
  <si>
    <t>ТОВ "Ірландський паб"</t>
  </si>
  <si>
    <t>ТОВ "Чернігівський завод будівельних матеріалів"</t>
  </si>
  <si>
    <t>ВАТ трест "Київміськбуд - 1" ім. М.П. Загороднього</t>
  </si>
  <si>
    <t>Назва об"єкта</t>
  </si>
  <si>
    <t>Будівництво житлового будинку по Кловському узвозу, 7а у Печерському районі м. Києва (коригування проекту), а саме:                І пусковий комплекс: загальна площа офісної частини 22 412,00 кв.м, площа підземної автостоянки 6 196,20 кв.м (за даними БТІ); ІІ пусковий комплекс: загальна площа квартир 38 927,17 кв.м</t>
  </si>
  <si>
    <t>ТОВ "Сантанна"
Головне квартирно-експлуатаційне управлінн Міністерства оборони України</t>
  </si>
  <si>
    <t>Преензія від 17.08.2018 №050/18-5799</t>
  </si>
  <si>
    <t>Інформацію передано прокуратурі м. Києва лист від 01.07.2014 № 050/18-3819
Претензія 050/18-7537 від 07.09.2015
Інформацію надано СБУ  лист від 22.04.2016 № 050/18-3415
Інформацію  надано прокуратурі м. Києва листом від 29.07.2016 № 050/18-6334
Матеріали та розрахунок заборгованості станом на 13.09.2016 надано Прокуратурі Київській місцевій прокуратурі № 2 листом від 13.09.2016 № 050/18-7580</t>
  </si>
  <si>
    <t xml:space="preserve">Претензія з проектом додаткової угоди від 18.07.2017 р. № 050/08-5766
Рішення ГС від 15.05.2012р. №5011-47/3644-2012 стягнути з ТОВ "Інтегра-Холдинг" 14 423,98 тис.грн. ß Постанова КАГС від 18.07.2012р. №5011-47/3644-2012  апеляційну скаргу ТОВ "Інтегра-Холдинг" задовольнити, рішення ГС від 15.05.2012р. скасувати. (визнано термін сплати - 01.01.2013)
Проект додаткової угоди, лист від 19.08.2013 № 050/08-7001
Проект додаткової угоди, лист від 08.10.2013 № 050/08-8309
Претензія щодо відсутності фактичних обмірів від 17.12.2013 № 050/18-10094
Лист з розрахунком заборгованості від 24.01.2014 № 050/08-496
Інформацію надано СБУ  лист від 22.04.2016 № 050/18-3415
Інформацію  надано прокуратурі м. Києва листом від 29.07.2016 № 050/18-6334
</t>
  </si>
  <si>
    <t xml:space="preserve">Інформацію передано Київськиій місцевій прокуратурі № 1 листом від 20.09.2016 р. № 050/18-7825
Постанова Вищого господарського суду України від 21.04.2010 у справі №32/152 про припинення договору оренди земельної ділянки. </t>
  </si>
  <si>
    <t xml:space="preserve">33403372     
02928456          </t>
  </si>
  <si>
    <t>32846564           32918371</t>
  </si>
  <si>
    <t>23527052             04372342                 34569902</t>
  </si>
  <si>
    <t>34284328            23530597</t>
  </si>
  <si>
    <t>23527052                  
 38204460</t>
  </si>
  <si>
    <t>40097823</t>
  </si>
  <si>
    <t xml:space="preserve">ТОВ "Євробуд-Альянс"
Головне управління внутрішніх військ МВС України                  </t>
  </si>
  <si>
    <t>33996691
 08592201</t>
  </si>
  <si>
    <t xml:space="preserve">
СПД Гомон Олексанр Миколайович
ЗАТ "УВФ "Вента </t>
  </si>
  <si>
    <t>О3335623</t>
  </si>
  <si>
    <t>20676633
46788819</t>
  </si>
  <si>
    <t>ТОВ "Консоль ЛТД"
ТОВ "Будівельна компанія "Кроун"</t>
  </si>
  <si>
    <t xml:space="preserve">ТОВ "Сім Морів" 
ПП ІК"Ріоні"     </t>
  </si>
  <si>
    <t>33997464
24547513</t>
  </si>
  <si>
    <t>21468990
22991333</t>
  </si>
  <si>
    <t>Пивоваренко Т.В.</t>
  </si>
  <si>
    <t>ТОВ "Вентана-77"
Генеральна прокуратура України</t>
  </si>
  <si>
    <t>ТОВ "Житло-Буд"                       Державне підприємство завод "Арсенал"</t>
  </si>
  <si>
    <t xml:space="preserve">  Претензія від 10.05.2018 р. № 050/08-3316  </t>
  </si>
  <si>
    <t>25400025
32920218</t>
  </si>
  <si>
    <t>08751177
32111502</t>
  </si>
  <si>
    <t>34284328            
23530597</t>
  </si>
  <si>
    <t>ПП "Атлант-98"    
ТОВ "Укрбуд Девелопмент"</t>
  </si>
  <si>
    <t>Підготовлено Додаткову угоду із врахуванням заборгованості
ОК "Власна квартира 3" направлено  звернення від 06.08.2018 до ПК з питань бюджету та соціально-економічного розвитку про відстрочення сплати пайового внеску за договором до 28.10.2018</t>
  </si>
  <si>
    <t xml:space="preserve">
21589155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</si>
</sst>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dd/mm/yy;@"/>
  </numFmts>
  <fonts count="14" x14ac:knownFonts="1">
    <font>
      <sz val="11"/>
      <name val="Calibri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4" fontId="2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4" fontId="4" fillId="2" borderId="8" xfId="0" applyNumberFormat="1" applyFont="1" applyFill="1" applyBorder="1" applyAlignment="1">
      <alignment horizontal="center" vertical="center" shrinkToFit="1"/>
    </xf>
    <xf numFmtId="4" fontId="4" fillId="2" borderId="6" xfId="0" applyNumberFormat="1" applyFont="1" applyFill="1" applyBorder="1" applyAlignment="1">
      <alignment horizontal="center" vertical="center" shrinkToFit="1"/>
    </xf>
    <xf numFmtId="0" fontId="2" fillId="2" borderId="0" xfId="0" applyFont="1" applyFill="1" applyBorder="1" applyAlignment="1">
      <alignment horizontal="center" vertical="center" shrinkToFit="1"/>
    </xf>
    <xf numFmtId="0" fontId="1" fillId="2" borderId="2" xfId="0" applyFont="1" applyFill="1" applyBorder="1" applyAlignment="1">
      <alignment horizontal="center" vertical="center" shrinkToFit="1"/>
    </xf>
    <xf numFmtId="165" fontId="1" fillId="2" borderId="1" xfId="0" applyNumberFormat="1" applyFont="1" applyFill="1" applyBorder="1" applyAlignment="1">
      <alignment horizontal="center" vertical="center" wrapText="1" shrinkToFit="1"/>
    </xf>
    <xf numFmtId="0" fontId="1" fillId="2" borderId="1" xfId="0" applyFont="1" applyFill="1" applyBorder="1" applyAlignment="1">
      <alignment horizontal="center" vertical="center" wrapText="1" shrinkToFit="1"/>
    </xf>
    <xf numFmtId="14" fontId="1" fillId="2" borderId="1" xfId="0" applyNumberFormat="1" applyFont="1" applyFill="1" applyBorder="1" applyAlignment="1">
      <alignment horizontal="center" vertical="center" wrapText="1" shrinkToFit="1"/>
    </xf>
    <xf numFmtId="4" fontId="1" fillId="2" borderId="1" xfId="0" applyNumberFormat="1" applyFont="1" applyFill="1" applyBorder="1" applyAlignment="1">
      <alignment horizontal="center" vertical="center" wrapText="1" shrinkToFit="1"/>
    </xf>
    <xf numFmtId="0" fontId="3" fillId="2" borderId="1" xfId="0" applyFont="1" applyFill="1" applyBorder="1" applyAlignment="1">
      <alignment horizontal="center" vertical="center" shrinkToFit="1"/>
    </xf>
    <xf numFmtId="14" fontId="7" fillId="2" borderId="1" xfId="0" applyNumberFormat="1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wrapText="1" shrinkToFit="1"/>
    </xf>
    <xf numFmtId="4" fontId="7" fillId="2" borderId="2" xfId="0" applyNumberFormat="1" applyFont="1" applyFill="1" applyBorder="1" applyAlignment="1">
      <alignment horizontal="center" vertical="center" shrinkToFit="1"/>
    </xf>
    <xf numFmtId="14" fontId="7" fillId="2" borderId="2" xfId="0" applyNumberFormat="1" applyFont="1" applyFill="1" applyBorder="1" applyAlignment="1">
      <alignment horizontal="center" vertical="center" shrinkToFit="1"/>
    </xf>
    <xf numFmtId="4" fontId="7" fillId="2" borderId="1" xfId="0" applyNumberFormat="1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wrapText="1" shrinkToFit="1"/>
    </xf>
    <xf numFmtId="165" fontId="7" fillId="2" borderId="1" xfId="0" applyNumberFormat="1" applyFont="1" applyFill="1" applyBorder="1" applyAlignment="1">
      <alignment horizontal="center" vertical="center" wrapText="1" shrinkToFit="1"/>
    </xf>
    <xf numFmtId="14" fontId="3" fillId="2" borderId="1" xfId="0" applyNumberFormat="1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wrapText="1" shrinkToFit="1"/>
    </xf>
    <xf numFmtId="4" fontId="2" fillId="2" borderId="1" xfId="0" applyNumberFormat="1" applyFont="1" applyFill="1" applyBorder="1" applyAlignment="1">
      <alignment horizontal="center" vertical="center" shrinkToFit="1"/>
    </xf>
    <xf numFmtId="4" fontId="2" fillId="2" borderId="2" xfId="0" applyNumberFormat="1" applyFont="1" applyFill="1" applyBorder="1" applyAlignment="1">
      <alignment horizontal="center" vertical="center" shrinkToFit="1"/>
    </xf>
    <xf numFmtId="165" fontId="9" fillId="2" borderId="1" xfId="0" applyNumberFormat="1" applyFont="1" applyFill="1" applyBorder="1" applyAlignment="1">
      <alignment horizontal="center" vertical="center" wrapText="1" shrinkToFit="1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shrinkToFit="1"/>
    </xf>
    <xf numFmtId="14" fontId="7" fillId="2" borderId="1" xfId="0" applyNumberFormat="1" applyFont="1" applyFill="1" applyBorder="1" applyAlignment="1">
      <alignment horizontal="center" vertical="center" wrapText="1" shrinkToFit="1"/>
    </xf>
    <xf numFmtId="4" fontId="3" fillId="2" borderId="1" xfId="0" applyNumberFormat="1" applyFont="1" applyFill="1" applyBorder="1" applyAlignment="1">
      <alignment horizontal="center" vertical="center" shrinkToFit="1"/>
    </xf>
    <xf numFmtId="14" fontId="1" fillId="2" borderId="1" xfId="0" applyNumberFormat="1" applyFont="1" applyFill="1" applyBorder="1" applyAlignment="1">
      <alignment horizontal="center" vertical="center" shrinkToFit="1"/>
    </xf>
    <xf numFmtId="0" fontId="12" fillId="2" borderId="1" xfId="0" applyFont="1" applyFill="1" applyBorder="1" applyAlignment="1">
      <alignment horizontal="center" vertical="center" shrinkToFit="1"/>
    </xf>
    <xf numFmtId="4" fontId="1" fillId="2" borderId="1" xfId="0" applyNumberFormat="1" applyFont="1" applyFill="1" applyBorder="1" applyAlignment="1">
      <alignment horizontal="center" vertical="center" shrinkToFit="1"/>
    </xf>
    <xf numFmtId="2" fontId="1" fillId="2" borderId="1" xfId="0" applyNumberFormat="1" applyFont="1" applyFill="1" applyBorder="1" applyAlignment="1">
      <alignment horizontal="center" vertical="center" wrapText="1" shrinkToFit="1"/>
    </xf>
    <xf numFmtId="0" fontId="10" fillId="2" borderId="1" xfId="0" applyFont="1" applyFill="1" applyBorder="1" applyAlignment="1">
      <alignment horizontal="center" vertical="center" wrapText="1" shrinkToFit="1"/>
    </xf>
    <xf numFmtId="14" fontId="10" fillId="2" borderId="1" xfId="0" applyNumberFormat="1" applyFont="1" applyFill="1" applyBorder="1" applyAlignment="1">
      <alignment horizontal="center" vertical="center" wrapText="1" shrinkToFit="1"/>
    </xf>
    <xf numFmtId="165" fontId="11" fillId="2" borderId="1" xfId="0" applyNumberFormat="1" applyFont="1" applyFill="1" applyBorder="1" applyAlignment="1">
      <alignment horizontal="center" vertical="center" wrapText="1" shrinkToFit="1"/>
    </xf>
    <xf numFmtId="0" fontId="1" fillId="2" borderId="2" xfId="0" applyFont="1" applyFill="1" applyBorder="1" applyAlignment="1">
      <alignment horizontal="center" vertical="center" wrapText="1" shrinkToFit="1"/>
    </xf>
    <xf numFmtId="0" fontId="2" fillId="2" borderId="0" xfId="0" applyFont="1" applyFill="1" applyBorder="1" applyAlignment="1">
      <alignment vertical="center" shrinkToFit="1"/>
    </xf>
    <xf numFmtId="14" fontId="3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/>
    </xf>
    <xf numFmtId="14" fontId="1" fillId="2" borderId="2" xfId="0" applyNumberFormat="1" applyFont="1" applyFill="1" applyBorder="1" applyAlignment="1">
      <alignment horizontal="center" vertical="center"/>
    </xf>
    <xf numFmtId="14" fontId="2" fillId="2" borderId="0" xfId="0" applyNumberFormat="1" applyFont="1" applyFill="1" applyBorder="1"/>
    <xf numFmtId="0" fontId="1" fillId="2" borderId="2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 shrinkToFit="1"/>
    </xf>
    <xf numFmtId="49" fontId="3" fillId="2" borderId="1" xfId="0" applyNumberFormat="1" applyFont="1" applyFill="1" applyBorder="1" applyAlignment="1">
      <alignment horizontal="center" vertical="center" wrapText="1" shrinkToFit="1"/>
    </xf>
    <xf numFmtId="1" fontId="3" fillId="2" borderId="1" xfId="0" applyNumberFormat="1" applyFont="1" applyFill="1" applyBorder="1" applyAlignment="1">
      <alignment horizontal="center" vertical="center" wrapText="1" shrinkToFit="1"/>
    </xf>
    <xf numFmtId="0" fontId="13" fillId="2" borderId="1" xfId="0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shrinkToFit="1"/>
    </xf>
    <xf numFmtId="4" fontId="7" fillId="2" borderId="1" xfId="0" applyNumberFormat="1" applyFont="1" applyFill="1" applyBorder="1" applyAlignment="1">
      <alignment horizontal="center" vertical="center" wrapText="1" shrinkToFit="1"/>
    </xf>
    <xf numFmtId="3" fontId="1" fillId="0" borderId="1" xfId="0" applyNumberFormat="1" applyFont="1" applyFill="1" applyBorder="1" applyAlignment="1">
      <alignment horizontal="center" vertical="center" wrapText="1" shrinkToFit="1"/>
    </xf>
    <xf numFmtId="0" fontId="8" fillId="2" borderId="6" xfId="0" applyFont="1" applyFill="1" applyBorder="1" applyAlignment="1">
      <alignment horizontal="center" vertical="center" shrinkToFit="1"/>
    </xf>
    <xf numFmtId="0" fontId="8" fillId="2" borderId="9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wrapText="1" shrinkToFit="1"/>
    </xf>
    <xf numFmtId="0" fontId="4" fillId="2" borderId="6" xfId="0" applyFont="1" applyFill="1" applyBorder="1" applyAlignment="1">
      <alignment horizontal="center" vertical="center" wrapText="1" shrinkToFit="1"/>
    </xf>
    <xf numFmtId="0" fontId="5" fillId="2" borderId="1" xfId="0" applyFont="1" applyFill="1" applyBorder="1" applyAlignment="1">
      <alignment horizontal="center" vertical="center" shrinkToFit="1"/>
    </xf>
    <xf numFmtId="0" fontId="5" fillId="2" borderId="6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wrapText="1" shrinkToFit="1"/>
    </xf>
    <xf numFmtId="4" fontId="4" fillId="2" borderId="1" xfId="0" applyNumberFormat="1" applyFont="1" applyFill="1" applyBorder="1" applyAlignment="1">
      <alignment horizontal="center" vertical="center" wrapText="1" shrinkToFit="1"/>
    </xf>
    <xf numFmtId="4" fontId="4" fillId="2" borderId="6" xfId="0" applyNumberFormat="1" applyFont="1" applyFill="1" applyBorder="1" applyAlignment="1">
      <alignment horizontal="center" vertical="center" wrapText="1" shrinkToFit="1"/>
    </xf>
    <xf numFmtId="0" fontId="4" fillId="2" borderId="2" xfId="0" applyFont="1" applyFill="1" applyBorder="1" applyAlignment="1">
      <alignment horizontal="center" vertical="center" wrapText="1" shrinkToFit="1"/>
    </xf>
    <xf numFmtId="0" fontId="4" fillId="2" borderId="7" xfId="0" applyFont="1" applyFill="1" applyBorder="1" applyAlignment="1">
      <alignment horizontal="center" vertical="center" wrapText="1" shrinkToFit="1"/>
    </xf>
    <xf numFmtId="4" fontId="5" fillId="2" borderId="4" xfId="0" applyNumberFormat="1" applyFont="1" applyFill="1" applyBorder="1" applyAlignment="1">
      <alignment horizontal="center" vertical="center" wrapText="1" shrinkToFit="1"/>
    </xf>
    <xf numFmtId="4" fontId="5" fillId="2" borderId="3" xfId="0" applyNumberFormat="1" applyFont="1" applyFill="1" applyBorder="1" applyAlignment="1">
      <alignment horizontal="center" vertical="center" wrapText="1" shrinkToFit="1"/>
    </xf>
    <xf numFmtId="0" fontId="4" fillId="2" borderId="9" xfId="0" applyFont="1" applyFill="1" applyBorder="1" applyAlignment="1">
      <alignment horizontal="center" vertical="center" wrapText="1" shrinkToFit="1"/>
    </xf>
  </cellXfs>
  <cellStyles count="1">
    <cellStyle name="Звичайни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9"/>
  <sheetViews>
    <sheetView tabSelected="1" view="pageBreakPreview" zoomScale="75" zoomScaleNormal="82" zoomScaleSheetLayoutView="75" zoomScalePageLayoutView="50" workbookViewId="0">
      <pane ySplit="2" topLeftCell="A3" activePane="bottomLeft" state="frozen"/>
      <selection pane="bottomLeft" activeCell="A3" sqref="A3:A119"/>
    </sheetView>
  </sheetViews>
  <sheetFormatPr defaultRowHeight="15" x14ac:dyDescent="0.25"/>
  <cols>
    <col min="1" max="1" width="8.5703125" style="2" customWidth="1"/>
    <col min="2" max="2" width="11.7109375" style="3" customWidth="1"/>
    <col min="3" max="3" width="13.7109375" style="3" customWidth="1"/>
    <col min="4" max="4" width="29.28515625" style="4" customWidth="1"/>
    <col min="5" max="5" width="22.140625" style="4" customWidth="1"/>
    <col min="6" max="6" width="52.85546875" style="4" customWidth="1"/>
    <col min="7" max="7" width="40" style="5" customWidth="1"/>
    <col min="8" max="8" width="15.85546875" style="3" customWidth="1"/>
    <col min="9" max="9" width="19" style="3" customWidth="1"/>
    <col min="10" max="10" width="19.140625" style="5" customWidth="1"/>
    <col min="11" max="11" width="20.85546875" style="5" customWidth="1"/>
    <col min="12" max="12" width="16.28515625" style="5" customWidth="1"/>
    <col min="13" max="13" width="15.42578125" style="5" customWidth="1"/>
    <col min="14" max="14" width="73.5703125" style="4" customWidth="1"/>
    <col min="15" max="15" width="9.140625" style="6" hidden="1" customWidth="1"/>
    <col min="16" max="16" width="58.140625" style="6" customWidth="1"/>
    <col min="17" max="17" width="9.140625" style="6"/>
    <col min="18" max="18" width="10.7109375" style="6" bestFit="1" customWidth="1"/>
    <col min="19" max="16384" width="9.140625" style="6"/>
  </cols>
  <sheetData>
    <row r="1" spans="1:18" ht="15.75" customHeight="1" x14ac:dyDescent="0.25">
      <c r="A1" s="63" t="s">
        <v>0</v>
      </c>
      <c r="B1" s="61" t="s">
        <v>68</v>
      </c>
      <c r="C1" s="61" t="s">
        <v>69</v>
      </c>
      <c r="D1" s="61" t="s">
        <v>48</v>
      </c>
      <c r="E1" s="61" t="s">
        <v>1</v>
      </c>
      <c r="F1" s="62" t="s">
        <v>371</v>
      </c>
      <c r="G1" s="66" t="s">
        <v>84</v>
      </c>
      <c r="H1" s="68" t="s">
        <v>2</v>
      </c>
      <c r="I1" s="62" t="s">
        <v>115</v>
      </c>
      <c r="J1" s="66" t="s">
        <v>83</v>
      </c>
      <c r="K1" s="70" t="s">
        <v>78</v>
      </c>
      <c r="L1" s="70"/>
      <c r="M1" s="71"/>
      <c r="N1" s="65" t="s">
        <v>6</v>
      </c>
      <c r="O1" s="45"/>
      <c r="P1" s="59" t="s">
        <v>120</v>
      </c>
    </row>
    <row r="2" spans="1:18" s="3" customFormat="1" ht="29.25" customHeight="1" x14ac:dyDescent="0.25">
      <c r="A2" s="64"/>
      <c r="B2" s="62"/>
      <c r="C2" s="62"/>
      <c r="D2" s="62"/>
      <c r="E2" s="62"/>
      <c r="F2" s="72"/>
      <c r="G2" s="67"/>
      <c r="H2" s="69"/>
      <c r="I2" s="72"/>
      <c r="J2" s="67"/>
      <c r="K2" s="9" t="s">
        <v>3</v>
      </c>
      <c r="L2" s="10" t="s">
        <v>4</v>
      </c>
      <c r="M2" s="10" t="s">
        <v>5</v>
      </c>
      <c r="N2" s="65"/>
      <c r="O2" s="11"/>
      <c r="P2" s="60"/>
    </row>
    <row r="3" spans="1:18" ht="51" x14ac:dyDescent="0.25">
      <c r="A3" s="34">
        <v>1</v>
      </c>
      <c r="B3" s="1">
        <v>485</v>
      </c>
      <c r="C3" s="46">
        <v>43095</v>
      </c>
      <c r="D3" s="47" t="s">
        <v>250</v>
      </c>
      <c r="E3" s="47">
        <v>39507264</v>
      </c>
      <c r="F3" s="51" t="s">
        <v>367</v>
      </c>
      <c r="G3" s="48">
        <v>628332.24</v>
      </c>
      <c r="H3" s="49">
        <v>43097</v>
      </c>
      <c r="I3" s="37">
        <v>43098</v>
      </c>
      <c r="J3" s="39">
        <v>683051.5</v>
      </c>
      <c r="K3" s="16">
        <f>L3+M3</f>
        <v>757260.58</v>
      </c>
      <c r="L3" s="22">
        <v>652519.94999999995</v>
      </c>
      <c r="M3" s="22">
        <v>104740.63</v>
      </c>
      <c r="N3" s="19" t="s">
        <v>255</v>
      </c>
      <c r="O3" s="34"/>
      <c r="P3" s="34"/>
    </row>
    <row r="4" spans="1:18" ht="38.25" x14ac:dyDescent="0.25">
      <c r="A4" s="34">
        <v>2</v>
      </c>
      <c r="B4" s="34">
        <v>471</v>
      </c>
      <c r="C4" s="25">
        <v>43090</v>
      </c>
      <c r="D4" s="14" t="s">
        <v>53</v>
      </c>
      <c r="E4" s="14">
        <v>40504261</v>
      </c>
      <c r="F4" s="19" t="s">
        <v>260</v>
      </c>
      <c r="G4" s="39">
        <v>571019.69999999995</v>
      </c>
      <c r="H4" s="37">
        <v>43096</v>
      </c>
      <c r="I4" s="37">
        <f t="shared" ref="I4:I21" si="0">H4+1</f>
        <v>43097</v>
      </c>
      <c r="J4" s="39">
        <v>599877.55000000005</v>
      </c>
      <c r="K4" s="16">
        <f t="shared" ref="K4:K29" si="1">L4+M4</f>
        <v>696979.52999999991</v>
      </c>
      <c r="L4" s="22">
        <v>598306.06999999995</v>
      </c>
      <c r="M4" s="39">
        <v>98673.46</v>
      </c>
      <c r="N4" s="19" t="s">
        <v>249</v>
      </c>
      <c r="O4" s="34">
        <v>23</v>
      </c>
      <c r="P4" s="34"/>
    </row>
    <row r="5" spans="1:18" ht="25.5" x14ac:dyDescent="0.25">
      <c r="A5" s="34">
        <v>3</v>
      </c>
      <c r="B5" s="34">
        <v>434</v>
      </c>
      <c r="C5" s="25">
        <v>43075</v>
      </c>
      <c r="D5" s="14" t="s">
        <v>54</v>
      </c>
      <c r="E5" s="14">
        <v>39317626</v>
      </c>
      <c r="F5" s="19" t="s">
        <v>261</v>
      </c>
      <c r="G5" s="39">
        <v>547031.64</v>
      </c>
      <c r="H5" s="37">
        <v>43091</v>
      </c>
      <c r="I5" s="37">
        <f t="shared" si="0"/>
        <v>43092</v>
      </c>
      <c r="J5" s="39">
        <v>54703.16</v>
      </c>
      <c r="K5" s="16">
        <f>L5+M5</f>
        <v>1218587.6399999999</v>
      </c>
      <c r="L5" s="57">
        <v>1034949.11</v>
      </c>
      <c r="M5" s="22">
        <v>183638.53</v>
      </c>
      <c r="N5" s="14" t="s">
        <v>109</v>
      </c>
      <c r="O5" s="34">
        <v>39</v>
      </c>
      <c r="P5" s="34"/>
    </row>
    <row r="6" spans="1:18" ht="51" x14ac:dyDescent="0.25">
      <c r="A6" s="34">
        <v>4</v>
      </c>
      <c r="B6" s="34">
        <v>413</v>
      </c>
      <c r="C6" s="25">
        <v>43062</v>
      </c>
      <c r="D6" s="14" t="s">
        <v>178</v>
      </c>
      <c r="E6" s="19" t="s">
        <v>7</v>
      </c>
      <c r="F6" s="19" t="s">
        <v>262</v>
      </c>
      <c r="G6" s="39">
        <v>550080</v>
      </c>
      <c r="H6" s="37">
        <v>43089</v>
      </c>
      <c r="I6" s="37">
        <f t="shared" si="0"/>
        <v>43090</v>
      </c>
      <c r="J6" s="16">
        <v>25000</v>
      </c>
      <c r="K6" s="16">
        <f t="shared" si="1"/>
        <v>1336279.32</v>
      </c>
      <c r="L6" s="22">
        <v>1138625.3400000001</v>
      </c>
      <c r="M6" s="39">
        <v>197653.98</v>
      </c>
      <c r="N6" s="19" t="s">
        <v>256</v>
      </c>
      <c r="O6" s="34">
        <v>45</v>
      </c>
      <c r="P6" s="34"/>
    </row>
    <row r="7" spans="1:18" ht="51" x14ac:dyDescent="0.25">
      <c r="A7" s="34">
        <v>5</v>
      </c>
      <c r="B7" s="34">
        <v>407</v>
      </c>
      <c r="C7" s="25">
        <v>43056</v>
      </c>
      <c r="D7" s="14" t="s">
        <v>364</v>
      </c>
      <c r="E7" s="14" t="s">
        <v>378</v>
      </c>
      <c r="F7" s="19" t="s">
        <v>263</v>
      </c>
      <c r="G7" s="39">
        <v>4873113.38</v>
      </c>
      <c r="H7" s="37">
        <v>43075</v>
      </c>
      <c r="I7" s="37">
        <f t="shared" si="0"/>
        <v>43076</v>
      </c>
      <c r="J7" s="39">
        <v>452584.7</v>
      </c>
      <c r="K7" s="16">
        <f t="shared" si="1"/>
        <v>10360070.460000001</v>
      </c>
      <c r="L7" s="22">
        <v>9347769.3900000006</v>
      </c>
      <c r="M7" s="39">
        <v>1012301.07</v>
      </c>
      <c r="N7" s="19" t="s">
        <v>107</v>
      </c>
      <c r="O7" s="34">
        <v>48</v>
      </c>
      <c r="P7" s="34"/>
    </row>
    <row r="8" spans="1:18" ht="241.5" customHeight="1" x14ac:dyDescent="0.25">
      <c r="A8" s="34">
        <v>6</v>
      </c>
      <c r="B8" s="34">
        <v>402</v>
      </c>
      <c r="C8" s="25">
        <v>43053</v>
      </c>
      <c r="D8" s="34" t="s">
        <v>55</v>
      </c>
      <c r="E8" s="34">
        <v>32677473</v>
      </c>
      <c r="F8" s="14" t="s">
        <v>264</v>
      </c>
      <c r="G8" s="39">
        <v>5061762.91</v>
      </c>
      <c r="H8" s="37">
        <v>43067</v>
      </c>
      <c r="I8" s="37">
        <f t="shared" si="0"/>
        <v>43068</v>
      </c>
      <c r="J8" s="39">
        <v>3061762.91</v>
      </c>
      <c r="K8" s="16">
        <f t="shared" si="1"/>
        <v>5154753.3899999997</v>
      </c>
      <c r="L8" s="22">
        <v>4335900.67</v>
      </c>
      <c r="M8" s="39">
        <v>818852.72</v>
      </c>
      <c r="N8" s="19" t="s">
        <v>248</v>
      </c>
      <c r="O8" s="34">
        <v>49</v>
      </c>
      <c r="P8" s="34"/>
    </row>
    <row r="9" spans="1:18" ht="204" x14ac:dyDescent="0.25">
      <c r="A9" s="34">
        <v>7</v>
      </c>
      <c r="B9" s="34">
        <v>369</v>
      </c>
      <c r="C9" s="25">
        <v>43032</v>
      </c>
      <c r="D9" s="14" t="s">
        <v>56</v>
      </c>
      <c r="E9" s="14">
        <v>33194684</v>
      </c>
      <c r="F9" s="19" t="s">
        <v>265</v>
      </c>
      <c r="G9" s="39">
        <v>6452685.1799999997</v>
      </c>
      <c r="H9" s="37">
        <v>43097</v>
      </c>
      <c r="I9" s="37">
        <f t="shared" si="0"/>
        <v>43098</v>
      </c>
      <c r="J9" s="39">
        <v>1381786.15</v>
      </c>
      <c r="K9" s="16">
        <f t="shared" si="1"/>
        <v>12813170.93</v>
      </c>
      <c r="L9" s="22">
        <v>10901943.16</v>
      </c>
      <c r="M9" s="39">
        <v>1911227.77</v>
      </c>
      <c r="N9" s="19" t="s">
        <v>105</v>
      </c>
      <c r="O9" s="34">
        <v>53</v>
      </c>
      <c r="P9" s="34"/>
    </row>
    <row r="10" spans="1:18" ht="89.25" x14ac:dyDescent="0.25">
      <c r="A10" s="34">
        <v>8</v>
      </c>
      <c r="B10" s="34">
        <v>368</v>
      </c>
      <c r="C10" s="25">
        <v>43032</v>
      </c>
      <c r="D10" s="14" t="s">
        <v>57</v>
      </c>
      <c r="E10" s="14" t="s">
        <v>379</v>
      </c>
      <c r="F10" s="19" t="s">
        <v>266</v>
      </c>
      <c r="G10" s="39">
        <v>2468473.16</v>
      </c>
      <c r="H10" s="37">
        <v>43097</v>
      </c>
      <c r="I10" s="37">
        <f t="shared" si="0"/>
        <v>43098</v>
      </c>
      <c r="J10" s="16">
        <v>906086.65</v>
      </c>
      <c r="K10" s="16">
        <f t="shared" si="1"/>
        <v>6125986.6900000004</v>
      </c>
      <c r="L10" s="22">
        <v>5219900.04</v>
      </c>
      <c r="M10" s="39">
        <v>906086.65</v>
      </c>
      <c r="N10" s="19" t="s">
        <v>251</v>
      </c>
      <c r="O10" s="34">
        <v>54</v>
      </c>
      <c r="P10" s="34"/>
    </row>
    <row r="11" spans="1:18" ht="114.75" x14ac:dyDescent="0.25">
      <c r="A11" s="34">
        <v>9</v>
      </c>
      <c r="B11" s="34">
        <v>362</v>
      </c>
      <c r="C11" s="25">
        <v>43028</v>
      </c>
      <c r="D11" s="14" t="s">
        <v>254</v>
      </c>
      <c r="E11" s="14" t="s">
        <v>380</v>
      </c>
      <c r="F11" s="19" t="s">
        <v>267</v>
      </c>
      <c r="G11" s="39">
        <v>2625607.3199999998</v>
      </c>
      <c r="H11" s="37">
        <v>43094</v>
      </c>
      <c r="I11" s="37">
        <f t="shared" si="0"/>
        <v>43095</v>
      </c>
      <c r="J11" s="39">
        <v>2625607.3199999998</v>
      </c>
      <c r="K11" s="16">
        <f t="shared" si="1"/>
        <v>141939.72</v>
      </c>
      <c r="L11" s="22">
        <v>122136.49</v>
      </c>
      <c r="M11" s="39">
        <v>19803.23</v>
      </c>
      <c r="N11" s="19" t="s">
        <v>231</v>
      </c>
      <c r="O11" s="34">
        <v>57</v>
      </c>
      <c r="P11" s="34"/>
      <c r="R11" s="50"/>
    </row>
    <row r="12" spans="1:18" ht="63.75" x14ac:dyDescent="0.25">
      <c r="A12" s="34">
        <v>10</v>
      </c>
      <c r="B12" s="17">
        <v>340</v>
      </c>
      <c r="C12" s="18">
        <v>43005</v>
      </c>
      <c r="D12" s="19" t="s">
        <v>58</v>
      </c>
      <c r="E12" s="19">
        <v>38577587</v>
      </c>
      <c r="F12" s="19" t="s">
        <v>268</v>
      </c>
      <c r="G12" s="22">
        <v>505205.4</v>
      </c>
      <c r="H12" s="18">
        <v>43024</v>
      </c>
      <c r="I12" s="37">
        <f t="shared" si="0"/>
        <v>43025</v>
      </c>
      <c r="J12" s="22">
        <v>293985.40000000002</v>
      </c>
      <c r="K12" s="16">
        <f t="shared" si="1"/>
        <v>537381.74</v>
      </c>
      <c r="L12" s="22">
        <v>460497.66</v>
      </c>
      <c r="M12" s="22">
        <v>76884.08</v>
      </c>
      <c r="N12" s="19" t="s">
        <v>396</v>
      </c>
      <c r="O12" s="34">
        <v>63</v>
      </c>
      <c r="P12" s="34"/>
      <c r="R12" s="50"/>
    </row>
    <row r="13" spans="1:18" ht="102" x14ac:dyDescent="0.25">
      <c r="A13" s="34">
        <v>11</v>
      </c>
      <c r="B13" s="34">
        <v>315</v>
      </c>
      <c r="C13" s="25">
        <v>42979</v>
      </c>
      <c r="D13" s="14" t="s">
        <v>113</v>
      </c>
      <c r="E13" s="14" t="s">
        <v>381</v>
      </c>
      <c r="F13" s="19" t="s">
        <v>269</v>
      </c>
      <c r="G13" s="39">
        <v>6774266.9500000002</v>
      </c>
      <c r="H13" s="37">
        <v>43097</v>
      </c>
      <c r="I13" s="37">
        <f t="shared" si="0"/>
        <v>43098</v>
      </c>
      <c r="J13" s="16">
        <v>0</v>
      </c>
      <c r="K13" s="16">
        <f t="shared" si="1"/>
        <v>16950160.550000001</v>
      </c>
      <c r="L13" s="22">
        <v>14462089.42</v>
      </c>
      <c r="M13" s="22">
        <v>2488071.13</v>
      </c>
      <c r="N13" s="19" t="s">
        <v>253</v>
      </c>
      <c r="O13" s="34">
        <v>69</v>
      </c>
      <c r="P13" s="34"/>
    </row>
    <row r="14" spans="1:18" ht="102" x14ac:dyDescent="0.25">
      <c r="A14" s="34">
        <v>12</v>
      </c>
      <c r="B14" s="34">
        <v>297</v>
      </c>
      <c r="C14" s="25">
        <v>42968</v>
      </c>
      <c r="D14" s="14" t="s">
        <v>114</v>
      </c>
      <c r="E14" s="14" t="s">
        <v>381</v>
      </c>
      <c r="F14" s="19" t="s">
        <v>270</v>
      </c>
      <c r="G14" s="39">
        <v>4067344</v>
      </c>
      <c r="H14" s="37">
        <v>43097</v>
      </c>
      <c r="I14" s="37">
        <f t="shared" si="0"/>
        <v>43098</v>
      </c>
      <c r="J14" s="16">
        <v>0</v>
      </c>
      <c r="K14" s="16">
        <f t="shared" si="1"/>
        <v>10180290.629999999</v>
      </c>
      <c r="L14" s="22">
        <v>8687058.25</v>
      </c>
      <c r="M14" s="22">
        <v>1493232.38</v>
      </c>
      <c r="N14" s="19" t="s">
        <v>252</v>
      </c>
      <c r="O14" s="34">
        <v>74</v>
      </c>
      <c r="P14" s="34"/>
    </row>
    <row r="15" spans="1:18" ht="102" x14ac:dyDescent="0.25">
      <c r="A15" s="34">
        <v>13</v>
      </c>
      <c r="B15" s="34">
        <v>289</v>
      </c>
      <c r="C15" s="25">
        <v>42958</v>
      </c>
      <c r="D15" s="14" t="s">
        <v>400</v>
      </c>
      <c r="E15" s="14" t="s">
        <v>397</v>
      </c>
      <c r="F15" s="19" t="s">
        <v>271</v>
      </c>
      <c r="G15" s="39">
        <v>2437386.8199999998</v>
      </c>
      <c r="H15" s="37">
        <v>43097</v>
      </c>
      <c r="I15" s="37">
        <f t="shared" si="0"/>
        <v>43098</v>
      </c>
      <c r="J15" s="16">
        <v>2437386.8199999998</v>
      </c>
      <c r="K15" s="16">
        <f t="shared" si="1"/>
        <v>6100616.5599999996</v>
      </c>
      <c r="L15" s="22">
        <v>5205785.71</v>
      </c>
      <c r="M15" s="22">
        <v>894830.85</v>
      </c>
      <c r="N15" s="19" t="s">
        <v>106</v>
      </c>
      <c r="O15" s="22">
        <v>77</v>
      </c>
      <c r="P15" s="22"/>
    </row>
    <row r="16" spans="1:18" ht="102" x14ac:dyDescent="0.25">
      <c r="A16" s="34">
        <v>14</v>
      </c>
      <c r="B16" s="34">
        <v>280</v>
      </c>
      <c r="C16" s="25">
        <v>42950</v>
      </c>
      <c r="D16" s="14" t="s">
        <v>179</v>
      </c>
      <c r="E16" s="14" t="s">
        <v>399</v>
      </c>
      <c r="F16" s="19" t="s">
        <v>272</v>
      </c>
      <c r="G16" s="39">
        <v>6762072.0499999998</v>
      </c>
      <c r="H16" s="37">
        <v>43097</v>
      </c>
      <c r="I16" s="37">
        <f t="shared" si="0"/>
        <v>43098</v>
      </c>
      <c r="J16" s="16">
        <v>0</v>
      </c>
      <c r="K16" s="16">
        <f t="shared" si="1"/>
        <v>21686152.119999997</v>
      </c>
      <c r="L16" s="22">
        <v>19203611.949999999</v>
      </c>
      <c r="M16" s="22">
        <v>2482540.17</v>
      </c>
      <c r="N16" s="19" t="s">
        <v>102</v>
      </c>
      <c r="O16" s="34">
        <v>80</v>
      </c>
      <c r="P16" s="34"/>
    </row>
    <row r="17" spans="1:16" ht="51" x14ac:dyDescent="0.25">
      <c r="A17" s="34">
        <v>15</v>
      </c>
      <c r="B17" s="34">
        <v>495</v>
      </c>
      <c r="C17" s="25">
        <v>43097</v>
      </c>
      <c r="D17" s="14" t="s">
        <v>92</v>
      </c>
      <c r="E17" s="14" t="s">
        <v>398</v>
      </c>
      <c r="F17" s="19" t="s">
        <v>259</v>
      </c>
      <c r="G17" s="39">
        <v>5195780.72</v>
      </c>
      <c r="H17" s="37">
        <v>43098</v>
      </c>
      <c r="I17" s="37">
        <f>H17+1</f>
        <v>43099</v>
      </c>
      <c r="J17" s="39">
        <v>3236633.48</v>
      </c>
      <c r="K17" s="16">
        <f>L17+M17</f>
        <v>4818376.8899999997</v>
      </c>
      <c r="L17" s="22">
        <v>4101329</v>
      </c>
      <c r="M17" s="22">
        <v>717047.89</v>
      </c>
      <c r="N17" s="19" t="s">
        <v>374</v>
      </c>
      <c r="O17" s="34">
        <v>15</v>
      </c>
      <c r="P17" s="34"/>
    </row>
    <row r="18" spans="1:16" ht="408" x14ac:dyDescent="0.25">
      <c r="A18" s="34">
        <v>16</v>
      </c>
      <c r="B18" s="34">
        <v>234</v>
      </c>
      <c r="C18" s="25">
        <v>42901</v>
      </c>
      <c r="D18" s="14" t="s">
        <v>232</v>
      </c>
      <c r="E18" s="58" t="s">
        <v>382</v>
      </c>
      <c r="F18" s="19" t="s">
        <v>273</v>
      </c>
      <c r="G18" s="39">
        <v>27912604.399999999</v>
      </c>
      <c r="H18" s="37">
        <v>43084</v>
      </c>
      <c r="I18" s="37">
        <f t="shared" si="0"/>
        <v>43085</v>
      </c>
      <c r="J18" s="16">
        <v>0</v>
      </c>
      <c r="K18" s="16">
        <f t="shared" si="1"/>
        <v>70729344.659999996</v>
      </c>
      <c r="L18" s="22">
        <v>60095947.340000004</v>
      </c>
      <c r="M18" s="22">
        <v>10633397.32</v>
      </c>
      <c r="N18" s="19" t="s">
        <v>110</v>
      </c>
      <c r="O18" s="34">
        <v>93</v>
      </c>
      <c r="P18" s="34"/>
    </row>
    <row r="19" spans="1:16" ht="63.75" x14ac:dyDescent="0.25">
      <c r="A19" s="34">
        <v>17</v>
      </c>
      <c r="B19" s="34">
        <v>180</v>
      </c>
      <c r="C19" s="25">
        <v>42870</v>
      </c>
      <c r="D19" s="14" t="s">
        <v>86</v>
      </c>
      <c r="E19" s="14">
        <v>39184027</v>
      </c>
      <c r="F19" s="19" t="s">
        <v>274</v>
      </c>
      <c r="G19" s="39">
        <v>540877.92000000004</v>
      </c>
      <c r="H19" s="37">
        <v>43067</v>
      </c>
      <c r="I19" s="37">
        <f t="shared" si="0"/>
        <v>43068</v>
      </c>
      <c r="J19" s="39">
        <v>472604.96</v>
      </c>
      <c r="K19" s="16">
        <f t="shared" si="1"/>
        <v>207208.31</v>
      </c>
      <c r="L19" s="22">
        <v>174292.46</v>
      </c>
      <c r="M19" s="22">
        <v>32915.85</v>
      </c>
      <c r="N19" s="19" t="s">
        <v>401</v>
      </c>
      <c r="O19" s="34">
        <v>99</v>
      </c>
      <c r="P19" s="34"/>
    </row>
    <row r="20" spans="1:16" ht="76.5" x14ac:dyDescent="0.25">
      <c r="A20" s="34">
        <v>18</v>
      </c>
      <c r="B20" s="17">
        <v>170</v>
      </c>
      <c r="C20" s="18">
        <v>42860</v>
      </c>
      <c r="D20" s="19" t="s">
        <v>59</v>
      </c>
      <c r="E20" s="19">
        <v>40654691</v>
      </c>
      <c r="F20" s="19" t="s">
        <v>275</v>
      </c>
      <c r="G20" s="22">
        <v>5790443.96</v>
      </c>
      <c r="H20" s="18">
        <v>43097</v>
      </c>
      <c r="I20" s="37">
        <f t="shared" si="0"/>
        <v>43098</v>
      </c>
      <c r="J20" s="22">
        <v>6132014.3200000003</v>
      </c>
      <c r="K20" s="16">
        <f t="shared" si="1"/>
        <v>37847.649999999994</v>
      </c>
      <c r="L20" s="22">
        <v>31268.92</v>
      </c>
      <c r="M20" s="22">
        <v>6578.73</v>
      </c>
      <c r="N20" s="19" t="s">
        <v>111</v>
      </c>
      <c r="O20" s="34">
        <v>101</v>
      </c>
      <c r="P20" s="34"/>
    </row>
    <row r="21" spans="1:16" ht="51" x14ac:dyDescent="0.25">
      <c r="A21" s="34">
        <v>19</v>
      </c>
      <c r="B21" s="14" t="s">
        <v>73</v>
      </c>
      <c r="C21" s="15">
        <v>42846</v>
      </c>
      <c r="D21" s="14" t="s">
        <v>85</v>
      </c>
      <c r="E21" s="14" t="s">
        <v>383</v>
      </c>
      <c r="F21" s="14" t="s">
        <v>276</v>
      </c>
      <c r="G21" s="16">
        <v>3401753.85</v>
      </c>
      <c r="H21" s="15">
        <v>43097</v>
      </c>
      <c r="I21" s="37">
        <f t="shared" si="0"/>
        <v>43098</v>
      </c>
      <c r="J21" s="16">
        <v>3659273.31</v>
      </c>
      <c r="K21" s="16">
        <f t="shared" si="1"/>
        <v>54550.75</v>
      </c>
      <c r="L21" s="16">
        <v>46470.559999999998</v>
      </c>
      <c r="M21" s="16">
        <v>8080.19</v>
      </c>
      <c r="N21" s="19" t="s">
        <v>108</v>
      </c>
      <c r="O21" s="34">
        <v>104</v>
      </c>
      <c r="P21" s="34"/>
    </row>
    <row r="22" spans="1:16" ht="38.25" x14ac:dyDescent="0.25">
      <c r="A22" s="34">
        <v>20</v>
      </c>
      <c r="B22" s="34">
        <v>175</v>
      </c>
      <c r="C22" s="37">
        <v>41486</v>
      </c>
      <c r="D22" s="14" t="s">
        <v>79</v>
      </c>
      <c r="E22" s="14">
        <v>37053901</v>
      </c>
      <c r="F22" s="14" t="s">
        <v>277</v>
      </c>
      <c r="G22" s="39">
        <v>1783530</v>
      </c>
      <c r="H22" s="37">
        <v>41502</v>
      </c>
      <c r="I22" s="37">
        <f>H22+1</f>
        <v>41503</v>
      </c>
      <c r="J22" s="16">
        <v>0</v>
      </c>
      <c r="K22" s="16">
        <f t="shared" si="1"/>
        <v>4562748.66</v>
      </c>
      <c r="L22" s="39">
        <v>4238146.2</v>
      </c>
      <c r="M22" s="39">
        <v>324602.46000000002</v>
      </c>
      <c r="N22" s="14" t="s">
        <v>60</v>
      </c>
      <c r="O22" s="34">
        <v>137</v>
      </c>
      <c r="P22" s="14"/>
    </row>
    <row r="23" spans="1:16" ht="63.75" x14ac:dyDescent="0.25">
      <c r="A23" s="34">
        <v>21</v>
      </c>
      <c r="B23" s="17">
        <v>50</v>
      </c>
      <c r="C23" s="18">
        <v>40582</v>
      </c>
      <c r="D23" s="19" t="s">
        <v>116</v>
      </c>
      <c r="E23" s="19" t="s">
        <v>7</v>
      </c>
      <c r="F23" s="19" t="s">
        <v>278</v>
      </c>
      <c r="G23" s="22">
        <v>45640</v>
      </c>
      <c r="H23" s="18">
        <v>40592</v>
      </c>
      <c r="I23" s="18">
        <v>40593</v>
      </c>
      <c r="J23" s="16">
        <v>0</v>
      </c>
      <c r="K23" s="16">
        <f t="shared" si="1"/>
        <v>121712.8</v>
      </c>
      <c r="L23" s="22">
        <v>113406.3</v>
      </c>
      <c r="M23" s="22">
        <v>8306.5</v>
      </c>
      <c r="N23" s="19" t="s">
        <v>117</v>
      </c>
      <c r="O23" s="34">
        <v>150</v>
      </c>
      <c r="P23" s="14"/>
    </row>
    <row r="24" spans="1:16" ht="89.25" x14ac:dyDescent="0.25">
      <c r="A24" s="34">
        <v>22</v>
      </c>
      <c r="B24" s="17">
        <v>529</v>
      </c>
      <c r="C24" s="18">
        <v>40528</v>
      </c>
      <c r="D24" s="19" t="s">
        <v>393</v>
      </c>
      <c r="E24" s="19" t="s">
        <v>7</v>
      </c>
      <c r="F24" s="19" t="s">
        <v>279</v>
      </c>
      <c r="G24" s="22">
        <v>46220</v>
      </c>
      <c r="H24" s="18">
        <v>40548</v>
      </c>
      <c r="I24" s="18">
        <f>H24+1</f>
        <v>40549</v>
      </c>
      <c r="J24" s="16">
        <v>0</v>
      </c>
      <c r="K24" s="16">
        <f t="shared" si="1"/>
        <v>124495.9</v>
      </c>
      <c r="L24" s="22">
        <v>116083.9</v>
      </c>
      <c r="M24" s="22">
        <v>8412</v>
      </c>
      <c r="N24" s="19" t="s">
        <v>184</v>
      </c>
      <c r="O24" s="34">
        <v>151</v>
      </c>
      <c r="P24" s="34"/>
    </row>
    <row r="25" spans="1:16" ht="38.25" x14ac:dyDescent="0.25">
      <c r="A25" s="34">
        <v>23</v>
      </c>
      <c r="B25" s="17">
        <v>111</v>
      </c>
      <c r="C25" s="18">
        <v>40290</v>
      </c>
      <c r="D25" s="19" t="s">
        <v>180</v>
      </c>
      <c r="E25" s="19" t="s">
        <v>7</v>
      </c>
      <c r="F25" s="19" t="s">
        <v>280</v>
      </c>
      <c r="G25" s="22">
        <v>50370</v>
      </c>
      <c r="H25" s="18">
        <v>40313</v>
      </c>
      <c r="I25" s="18">
        <f>H25+1</f>
        <v>40314</v>
      </c>
      <c r="J25" s="16">
        <v>0</v>
      </c>
      <c r="K25" s="16">
        <f t="shared" si="1"/>
        <v>139536.14000000001</v>
      </c>
      <c r="L25" s="22">
        <v>130368.8</v>
      </c>
      <c r="M25" s="22">
        <v>9167.34</v>
      </c>
      <c r="N25" s="19" t="s">
        <v>63</v>
      </c>
      <c r="O25" s="34">
        <v>161</v>
      </c>
      <c r="P25" s="34"/>
    </row>
    <row r="26" spans="1:16" ht="89.25" x14ac:dyDescent="0.25">
      <c r="A26" s="34">
        <v>24</v>
      </c>
      <c r="B26" s="17">
        <v>96</v>
      </c>
      <c r="C26" s="18">
        <v>40277</v>
      </c>
      <c r="D26" s="19" t="s">
        <v>8</v>
      </c>
      <c r="E26" s="19">
        <v>30723920</v>
      </c>
      <c r="F26" s="19" t="s">
        <v>281</v>
      </c>
      <c r="G26" s="22">
        <v>81490</v>
      </c>
      <c r="H26" s="18">
        <v>40309</v>
      </c>
      <c r="I26" s="18">
        <f>H26+1</f>
        <v>40310</v>
      </c>
      <c r="J26" s="16">
        <v>0</v>
      </c>
      <c r="K26" s="16">
        <f t="shared" si="1"/>
        <v>227763.40000000002</v>
      </c>
      <c r="L26" s="22">
        <v>212932.2</v>
      </c>
      <c r="M26" s="22">
        <v>14831.2</v>
      </c>
      <c r="N26" s="19" t="s">
        <v>181</v>
      </c>
      <c r="O26" s="34">
        <v>162</v>
      </c>
      <c r="P26" s="34" t="s">
        <v>182</v>
      </c>
    </row>
    <row r="27" spans="1:16" ht="153" x14ac:dyDescent="0.25">
      <c r="A27" s="34">
        <v>25</v>
      </c>
      <c r="B27" s="17">
        <v>81</v>
      </c>
      <c r="C27" s="18">
        <v>40266</v>
      </c>
      <c r="D27" s="19" t="s">
        <v>9</v>
      </c>
      <c r="E27" s="19">
        <v>30605029</v>
      </c>
      <c r="F27" s="19" t="s">
        <v>282</v>
      </c>
      <c r="G27" s="22">
        <v>1386240</v>
      </c>
      <c r="H27" s="18">
        <v>41117</v>
      </c>
      <c r="I27" s="18">
        <f>H27+1</f>
        <v>41118</v>
      </c>
      <c r="J27" s="22">
        <v>6239484</v>
      </c>
      <c r="K27" s="16">
        <f t="shared" si="1"/>
        <v>3559666.5</v>
      </c>
      <c r="L27" s="22">
        <v>3281277.5</v>
      </c>
      <c r="M27" s="22">
        <v>278389</v>
      </c>
      <c r="N27" s="19" t="s">
        <v>183</v>
      </c>
      <c r="O27" s="34">
        <v>163</v>
      </c>
      <c r="P27" s="34"/>
    </row>
    <row r="28" spans="1:16" ht="153" x14ac:dyDescent="0.25">
      <c r="A28" s="34">
        <v>26</v>
      </c>
      <c r="B28" s="17">
        <v>254</v>
      </c>
      <c r="C28" s="18">
        <v>40140</v>
      </c>
      <c r="D28" s="19" t="s">
        <v>368</v>
      </c>
      <c r="E28" s="19">
        <v>33543747</v>
      </c>
      <c r="F28" s="19" t="s">
        <v>283</v>
      </c>
      <c r="G28" s="22">
        <v>115890</v>
      </c>
      <c r="H28" s="35" t="s">
        <v>191</v>
      </c>
      <c r="I28" s="18">
        <v>39842</v>
      </c>
      <c r="J28" s="22">
        <v>38630</v>
      </c>
      <c r="K28" s="16">
        <f t="shared" si="1"/>
        <v>230205.25999999998</v>
      </c>
      <c r="L28" s="22">
        <v>215229.3</v>
      </c>
      <c r="M28" s="22">
        <v>14975.96</v>
      </c>
      <c r="N28" s="19" t="s">
        <v>190</v>
      </c>
      <c r="O28" s="34">
        <v>165</v>
      </c>
      <c r="P28" s="34"/>
    </row>
    <row r="29" spans="1:16" ht="102" x14ac:dyDescent="0.25">
      <c r="A29" s="34">
        <v>27</v>
      </c>
      <c r="B29" s="17">
        <v>96</v>
      </c>
      <c r="C29" s="18">
        <v>39975</v>
      </c>
      <c r="D29" s="19" t="s">
        <v>52</v>
      </c>
      <c r="E29" s="19">
        <v>24368041</v>
      </c>
      <c r="F29" s="19" t="s">
        <v>284</v>
      </c>
      <c r="G29" s="22">
        <v>1586240</v>
      </c>
      <c r="H29" s="18">
        <v>41244</v>
      </c>
      <c r="I29" s="18">
        <f>H29+1</f>
        <v>41245</v>
      </c>
      <c r="J29" s="16">
        <v>0</v>
      </c>
      <c r="K29" s="16">
        <f t="shared" si="1"/>
        <v>4861455.8999999994</v>
      </c>
      <c r="L29" s="22">
        <v>4516857.0999999996</v>
      </c>
      <c r="M29" s="22">
        <v>344598.8</v>
      </c>
      <c r="N29" s="19" t="s">
        <v>189</v>
      </c>
      <c r="O29" s="34">
        <v>166</v>
      </c>
      <c r="P29" s="55" t="s">
        <v>188</v>
      </c>
    </row>
    <row r="30" spans="1:16" ht="178.5" x14ac:dyDescent="0.25">
      <c r="A30" s="34">
        <v>28</v>
      </c>
      <c r="B30" s="17">
        <v>91</v>
      </c>
      <c r="C30" s="18">
        <v>39958</v>
      </c>
      <c r="D30" s="19" t="s">
        <v>185</v>
      </c>
      <c r="E30" s="19" t="s">
        <v>7</v>
      </c>
      <c r="F30" s="19" t="s">
        <v>285</v>
      </c>
      <c r="G30" s="22">
        <v>820030</v>
      </c>
      <c r="H30" s="35" t="s">
        <v>187</v>
      </c>
      <c r="I30" s="18">
        <v>40358</v>
      </c>
      <c r="J30" s="16">
        <v>0</v>
      </c>
      <c r="K30" s="16">
        <f t="shared" ref="K30:K57" si="2">L30+M30</f>
        <v>2515124.7999999998</v>
      </c>
      <c r="L30" s="22">
        <v>2357108.7999999998</v>
      </c>
      <c r="M30" s="22">
        <v>158016</v>
      </c>
      <c r="N30" s="19" t="s">
        <v>186</v>
      </c>
      <c r="O30" s="34">
        <v>167</v>
      </c>
      <c r="P30" s="34"/>
    </row>
    <row r="31" spans="1:16" ht="165.75" x14ac:dyDescent="0.25">
      <c r="A31" s="34">
        <v>29</v>
      </c>
      <c r="B31" s="17">
        <v>41</v>
      </c>
      <c r="C31" s="18">
        <v>39871</v>
      </c>
      <c r="D31" s="19" t="s">
        <v>369</v>
      </c>
      <c r="E31" s="19">
        <v>32284441</v>
      </c>
      <c r="F31" s="19" t="s">
        <v>286</v>
      </c>
      <c r="G31" s="22">
        <v>782960</v>
      </c>
      <c r="H31" s="18">
        <v>39900</v>
      </c>
      <c r="I31" s="18">
        <v>39536</v>
      </c>
      <c r="J31" s="16">
        <v>0</v>
      </c>
      <c r="K31" s="16">
        <f t="shared" si="2"/>
        <v>2035536</v>
      </c>
      <c r="L31" s="22">
        <v>1893037.3</v>
      </c>
      <c r="M31" s="22">
        <v>142498.70000000001</v>
      </c>
      <c r="N31" s="19" t="s">
        <v>238</v>
      </c>
      <c r="O31" s="34">
        <v>169</v>
      </c>
      <c r="P31" s="14" t="s">
        <v>237</v>
      </c>
    </row>
    <row r="32" spans="1:16" ht="51" x14ac:dyDescent="0.25">
      <c r="A32" s="34">
        <v>30</v>
      </c>
      <c r="B32" s="17">
        <v>16</v>
      </c>
      <c r="C32" s="18">
        <v>39836</v>
      </c>
      <c r="D32" s="19" t="s">
        <v>118</v>
      </c>
      <c r="E32" s="19" t="s">
        <v>7</v>
      </c>
      <c r="F32" s="19" t="s">
        <v>287</v>
      </c>
      <c r="G32" s="22">
        <v>85260</v>
      </c>
      <c r="H32" s="18">
        <v>39871</v>
      </c>
      <c r="I32" s="18" t="s">
        <v>233</v>
      </c>
      <c r="J32" s="16">
        <v>0</v>
      </c>
      <c r="K32" s="16">
        <f t="shared" si="2"/>
        <v>227922</v>
      </c>
      <c r="L32" s="22">
        <v>212404.7</v>
      </c>
      <c r="M32" s="22">
        <v>15517.3</v>
      </c>
      <c r="N32" s="19" t="s">
        <v>119</v>
      </c>
      <c r="O32" s="34">
        <v>170</v>
      </c>
      <c r="P32" s="14"/>
    </row>
    <row r="33" spans="1:16" ht="76.5" x14ac:dyDescent="0.25">
      <c r="A33" s="34">
        <v>31</v>
      </c>
      <c r="B33" s="17">
        <v>677</v>
      </c>
      <c r="C33" s="18">
        <v>39792</v>
      </c>
      <c r="D33" s="19" t="s">
        <v>123</v>
      </c>
      <c r="E33" s="19">
        <v>254649592</v>
      </c>
      <c r="F33" s="19" t="s">
        <v>288</v>
      </c>
      <c r="G33" s="22">
        <v>97790</v>
      </c>
      <c r="H33" s="18">
        <v>39811</v>
      </c>
      <c r="I33" s="18">
        <v>39812</v>
      </c>
      <c r="J33" s="16">
        <v>0</v>
      </c>
      <c r="K33" s="16">
        <f t="shared" si="2"/>
        <v>323154.78000000003</v>
      </c>
      <c r="L33" s="22">
        <v>305357</v>
      </c>
      <c r="M33" s="22">
        <v>17797.78</v>
      </c>
      <c r="N33" s="19" t="s">
        <v>124</v>
      </c>
      <c r="O33" s="34">
        <v>171</v>
      </c>
      <c r="P33" s="14"/>
    </row>
    <row r="34" spans="1:16" ht="140.25" x14ac:dyDescent="0.25">
      <c r="A34" s="34">
        <v>32</v>
      </c>
      <c r="B34" s="17">
        <v>566</v>
      </c>
      <c r="C34" s="18">
        <v>39710</v>
      </c>
      <c r="D34" s="19" t="s">
        <v>394</v>
      </c>
      <c r="E34" s="52">
        <v>34051</v>
      </c>
      <c r="F34" s="19" t="s">
        <v>289</v>
      </c>
      <c r="G34" s="22">
        <v>13995020</v>
      </c>
      <c r="H34" s="18">
        <v>41118</v>
      </c>
      <c r="I34" s="18">
        <v>41198</v>
      </c>
      <c r="J34" s="22">
        <v>582060</v>
      </c>
      <c r="K34" s="16">
        <f t="shared" si="2"/>
        <v>11646384.76</v>
      </c>
      <c r="L34" s="22">
        <v>10794138.4</v>
      </c>
      <c r="M34" s="22">
        <v>852246.36</v>
      </c>
      <c r="N34" s="19" t="s">
        <v>125</v>
      </c>
      <c r="O34" s="34">
        <v>174</v>
      </c>
      <c r="P34" s="34"/>
    </row>
    <row r="35" spans="1:16" ht="38.25" x14ac:dyDescent="0.25">
      <c r="A35" s="34">
        <v>33</v>
      </c>
      <c r="B35" s="17">
        <v>558</v>
      </c>
      <c r="C35" s="18">
        <v>39703</v>
      </c>
      <c r="D35" s="19" t="s">
        <v>10</v>
      </c>
      <c r="E35" s="19">
        <v>35480328</v>
      </c>
      <c r="F35" s="19" t="s">
        <v>290</v>
      </c>
      <c r="G35" s="22">
        <v>1718790</v>
      </c>
      <c r="H35" s="18">
        <v>40449</v>
      </c>
      <c r="I35" s="18">
        <f>H35+1</f>
        <v>40450</v>
      </c>
      <c r="J35" s="16">
        <v>0</v>
      </c>
      <c r="K35" s="16">
        <f t="shared" si="2"/>
        <v>5931760</v>
      </c>
      <c r="L35" s="22">
        <v>5568790</v>
      </c>
      <c r="M35" s="22">
        <v>362970</v>
      </c>
      <c r="N35" s="19" t="s">
        <v>64</v>
      </c>
      <c r="O35" s="34">
        <v>176</v>
      </c>
      <c r="P35" s="34"/>
    </row>
    <row r="36" spans="1:16" ht="38.25" x14ac:dyDescent="0.25">
      <c r="A36" s="34">
        <v>34</v>
      </c>
      <c r="B36" s="17">
        <v>517</v>
      </c>
      <c r="C36" s="18">
        <v>39693</v>
      </c>
      <c r="D36" s="19" t="s">
        <v>11</v>
      </c>
      <c r="E36" s="19">
        <v>35197488</v>
      </c>
      <c r="F36" s="19" t="s">
        <v>291</v>
      </c>
      <c r="G36" s="22">
        <v>4315710</v>
      </c>
      <c r="H36" s="18">
        <v>42001</v>
      </c>
      <c r="I36" s="18">
        <f>H36+1</f>
        <v>42002</v>
      </c>
      <c r="J36" s="22">
        <v>30000</v>
      </c>
      <c r="K36" s="16">
        <f t="shared" si="2"/>
        <v>14872520</v>
      </c>
      <c r="L36" s="22">
        <v>13782690</v>
      </c>
      <c r="M36" s="22">
        <v>1089830</v>
      </c>
      <c r="N36" s="19" t="s">
        <v>101</v>
      </c>
      <c r="O36" s="34">
        <v>178</v>
      </c>
      <c r="P36" s="34"/>
    </row>
    <row r="37" spans="1:16" ht="38.25" x14ac:dyDescent="0.25">
      <c r="A37" s="34">
        <v>35</v>
      </c>
      <c r="B37" s="17">
        <v>513</v>
      </c>
      <c r="C37" s="18">
        <v>39693</v>
      </c>
      <c r="D37" s="19" t="s">
        <v>12</v>
      </c>
      <c r="E37" s="19">
        <v>35265416</v>
      </c>
      <c r="F37" s="19" t="s">
        <v>292</v>
      </c>
      <c r="G37" s="22">
        <v>6578290</v>
      </c>
      <c r="H37" s="18">
        <v>42001</v>
      </c>
      <c r="I37" s="18">
        <f t="shared" ref="I37:I52" si="3">H37+1</f>
        <v>42002</v>
      </c>
      <c r="J37" s="22">
        <v>30000</v>
      </c>
      <c r="K37" s="16">
        <f t="shared" si="2"/>
        <v>22723770</v>
      </c>
      <c r="L37" s="22">
        <v>21058610</v>
      </c>
      <c r="M37" s="22">
        <v>1665160</v>
      </c>
      <c r="N37" s="19" t="s">
        <v>65</v>
      </c>
      <c r="O37" s="34">
        <v>179</v>
      </c>
      <c r="P37" s="34"/>
    </row>
    <row r="38" spans="1:16" ht="38.25" x14ac:dyDescent="0.25">
      <c r="A38" s="34">
        <v>36</v>
      </c>
      <c r="B38" s="17">
        <v>507</v>
      </c>
      <c r="C38" s="18">
        <v>39693</v>
      </c>
      <c r="D38" s="19" t="s">
        <v>13</v>
      </c>
      <c r="E38" s="19">
        <v>35265421</v>
      </c>
      <c r="F38" s="19" t="s">
        <v>291</v>
      </c>
      <c r="G38" s="22">
        <v>6716400</v>
      </c>
      <c r="H38" s="18">
        <v>42001</v>
      </c>
      <c r="I38" s="18">
        <f t="shared" si="3"/>
        <v>42002</v>
      </c>
      <c r="J38" s="22">
        <v>30000</v>
      </c>
      <c r="K38" s="16">
        <f t="shared" si="2"/>
        <v>23202210</v>
      </c>
      <c r="L38" s="22">
        <v>21501990</v>
      </c>
      <c r="M38" s="22">
        <v>1700220</v>
      </c>
      <c r="N38" s="19" t="s">
        <v>100</v>
      </c>
      <c r="O38" s="34">
        <v>180</v>
      </c>
      <c r="P38" s="34"/>
    </row>
    <row r="39" spans="1:16" ht="25.5" x14ac:dyDescent="0.25">
      <c r="A39" s="34">
        <v>37</v>
      </c>
      <c r="B39" s="17">
        <v>518</v>
      </c>
      <c r="C39" s="18">
        <v>39693</v>
      </c>
      <c r="D39" s="19" t="s">
        <v>14</v>
      </c>
      <c r="E39" s="19">
        <v>35197598</v>
      </c>
      <c r="F39" s="19" t="s">
        <v>293</v>
      </c>
      <c r="G39" s="22">
        <v>4693700</v>
      </c>
      <c r="H39" s="18">
        <v>42001</v>
      </c>
      <c r="I39" s="18">
        <f t="shared" si="3"/>
        <v>42002</v>
      </c>
      <c r="J39" s="22">
        <v>30000</v>
      </c>
      <c r="K39" s="16">
        <f t="shared" si="2"/>
        <v>16184170</v>
      </c>
      <c r="L39" s="22">
        <v>14998230</v>
      </c>
      <c r="M39" s="22">
        <v>1185940</v>
      </c>
      <c r="N39" s="19" t="s">
        <v>65</v>
      </c>
      <c r="O39" s="34">
        <v>181</v>
      </c>
      <c r="P39" s="34"/>
    </row>
    <row r="40" spans="1:16" ht="51" x14ac:dyDescent="0.25">
      <c r="A40" s="34">
        <v>38</v>
      </c>
      <c r="B40" s="17">
        <v>515</v>
      </c>
      <c r="C40" s="18">
        <v>39693</v>
      </c>
      <c r="D40" s="19" t="s">
        <v>15</v>
      </c>
      <c r="E40" s="19">
        <v>35196497</v>
      </c>
      <c r="F40" s="19" t="s">
        <v>294</v>
      </c>
      <c r="G40" s="22">
        <v>6716400</v>
      </c>
      <c r="H40" s="18">
        <v>42001</v>
      </c>
      <c r="I40" s="18">
        <f t="shared" si="3"/>
        <v>42002</v>
      </c>
      <c r="J40" s="22">
        <v>30000</v>
      </c>
      <c r="K40" s="16">
        <f t="shared" si="2"/>
        <v>23202210</v>
      </c>
      <c r="L40" s="22">
        <v>21501990</v>
      </c>
      <c r="M40" s="22">
        <v>1700220</v>
      </c>
      <c r="N40" s="19" t="s">
        <v>377</v>
      </c>
      <c r="O40" s="34">
        <v>182</v>
      </c>
      <c r="P40" s="34"/>
    </row>
    <row r="41" spans="1:16" ht="38.25" x14ac:dyDescent="0.25">
      <c r="A41" s="34">
        <v>39</v>
      </c>
      <c r="B41" s="17">
        <v>520</v>
      </c>
      <c r="C41" s="18">
        <v>39693</v>
      </c>
      <c r="D41" s="19" t="s">
        <v>16</v>
      </c>
      <c r="E41" s="19">
        <v>35265400</v>
      </c>
      <c r="F41" s="19" t="s">
        <v>291</v>
      </c>
      <c r="G41" s="22">
        <v>8251800</v>
      </c>
      <c r="H41" s="18">
        <v>42001</v>
      </c>
      <c r="I41" s="18">
        <f t="shared" si="3"/>
        <v>42002</v>
      </c>
      <c r="J41" s="22">
        <v>30000</v>
      </c>
      <c r="K41" s="16">
        <f t="shared" si="2"/>
        <v>28530070</v>
      </c>
      <c r="L41" s="22">
        <v>26439430</v>
      </c>
      <c r="M41" s="22">
        <v>2090640</v>
      </c>
      <c r="N41" s="19" t="s">
        <v>93</v>
      </c>
      <c r="O41" s="34">
        <v>183</v>
      </c>
      <c r="P41" s="34"/>
    </row>
    <row r="42" spans="1:16" ht="38.25" x14ac:dyDescent="0.25">
      <c r="A42" s="34">
        <v>40</v>
      </c>
      <c r="B42" s="17">
        <v>511</v>
      </c>
      <c r="C42" s="18">
        <v>39693</v>
      </c>
      <c r="D42" s="19" t="s">
        <v>17</v>
      </c>
      <c r="E42" s="19">
        <v>35196484</v>
      </c>
      <c r="F42" s="19" t="s">
        <v>295</v>
      </c>
      <c r="G42" s="22">
        <v>1772580</v>
      </c>
      <c r="H42" s="18">
        <v>42001</v>
      </c>
      <c r="I42" s="18">
        <f t="shared" si="3"/>
        <v>42002</v>
      </c>
      <c r="J42" s="22">
        <v>30000</v>
      </c>
      <c r="K42" s="16">
        <f t="shared" si="2"/>
        <v>7513670</v>
      </c>
      <c r="L42" s="22">
        <v>7070530</v>
      </c>
      <c r="M42" s="22">
        <v>443140</v>
      </c>
      <c r="N42" s="19" t="s">
        <v>65</v>
      </c>
      <c r="O42" s="34">
        <v>184</v>
      </c>
      <c r="P42" s="34"/>
    </row>
    <row r="43" spans="1:16" ht="38.25" x14ac:dyDescent="0.25">
      <c r="A43" s="34">
        <v>41</v>
      </c>
      <c r="B43" s="17">
        <v>516</v>
      </c>
      <c r="C43" s="18">
        <v>39693</v>
      </c>
      <c r="D43" s="19" t="s">
        <v>18</v>
      </c>
      <c r="E43" s="19">
        <v>35265547</v>
      </c>
      <c r="F43" s="19" t="s">
        <v>296</v>
      </c>
      <c r="G43" s="22">
        <v>2228590</v>
      </c>
      <c r="H43" s="18">
        <v>42001</v>
      </c>
      <c r="I43" s="18">
        <f t="shared" si="3"/>
        <v>42002</v>
      </c>
      <c r="J43" s="22">
        <v>30000</v>
      </c>
      <c r="K43" s="16">
        <f t="shared" si="2"/>
        <v>7545840</v>
      </c>
      <c r="L43" s="22">
        <v>6986760</v>
      </c>
      <c r="M43" s="22">
        <v>559080</v>
      </c>
      <c r="N43" s="19" t="s">
        <v>99</v>
      </c>
      <c r="O43" s="34">
        <v>185</v>
      </c>
      <c r="P43" s="34"/>
    </row>
    <row r="44" spans="1:16" ht="38.25" x14ac:dyDescent="0.25">
      <c r="A44" s="34">
        <v>42</v>
      </c>
      <c r="B44" s="17">
        <v>522</v>
      </c>
      <c r="C44" s="18">
        <v>39693</v>
      </c>
      <c r="D44" s="19" t="s">
        <v>19</v>
      </c>
      <c r="E44" s="19">
        <v>35197493</v>
      </c>
      <c r="F44" s="19" t="s">
        <v>297</v>
      </c>
      <c r="G44" s="22">
        <v>33093810</v>
      </c>
      <c r="H44" s="18">
        <v>42001</v>
      </c>
      <c r="I44" s="18">
        <f t="shared" si="3"/>
        <v>42002</v>
      </c>
      <c r="J44" s="22">
        <v>30000</v>
      </c>
      <c r="K44" s="16">
        <f t="shared" si="2"/>
        <v>114732710</v>
      </c>
      <c r="L44" s="22">
        <v>106325240</v>
      </c>
      <c r="M44" s="22">
        <v>8407470</v>
      </c>
      <c r="N44" s="19" t="s">
        <v>61</v>
      </c>
      <c r="O44" s="34">
        <v>186</v>
      </c>
      <c r="P44" s="34"/>
    </row>
    <row r="45" spans="1:16" ht="38.25" x14ac:dyDescent="0.25">
      <c r="A45" s="34">
        <v>43</v>
      </c>
      <c r="B45" s="17">
        <v>512</v>
      </c>
      <c r="C45" s="18">
        <v>39693</v>
      </c>
      <c r="D45" s="19" t="s">
        <v>20</v>
      </c>
      <c r="E45" s="19">
        <v>35197561</v>
      </c>
      <c r="F45" s="19" t="s">
        <v>292</v>
      </c>
      <c r="G45" s="22">
        <v>485560</v>
      </c>
      <c r="H45" s="18">
        <v>42001</v>
      </c>
      <c r="I45" s="18">
        <f t="shared" si="3"/>
        <v>42002</v>
      </c>
      <c r="J45" s="22">
        <v>30000</v>
      </c>
      <c r="K45" s="16">
        <f t="shared" si="2"/>
        <v>1580570</v>
      </c>
      <c r="L45" s="22">
        <v>1464730</v>
      </c>
      <c r="M45" s="22">
        <v>115840</v>
      </c>
      <c r="N45" s="19" t="s">
        <v>65</v>
      </c>
      <c r="O45" s="34">
        <v>187</v>
      </c>
      <c r="P45" s="34"/>
    </row>
    <row r="46" spans="1:16" ht="38.25" x14ac:dyDescent="0.25">
      <c r="A46" s="34">
        <v>44</v>
      </c>
      <c r="B46" s="17">
        <v>505</v>
      </c>
      <c r="C46" s="18">
        <v>39693</v>
      </c>
      <c r="D46" s="19" t="s">
        <v>21</v>
      </c>
      <c r="E46" s="19">
        <v>35196463</v>
      </c>
      <c r="F46" s="19" t="s">
        <v>298</v>
      </c>
      <c r="G46" s="22">
        <v>4335570</v>
      </c>
      <c r="H46" s="18">
        <v>42001</v>
      </c>
      <c r="I46" s="18">
        <f t="shared" si="3"/>
        <v>42002</v>
      </c>
      <c r="J46" s="22">
        <v>30000</v>
      </c>
      <c r="K46" s="16">
        <f t="shared" si="2"/>
        <v>14940820</v>
      </c>
      <c r="L46" s="22">
        <v>13845960</v>
      </c>
      <c r="M46" s="22">
        <v>1094860</v>
      </c>
      <c r="N46" s="19" t="s">
        <v>94</v>
      </c>
      <c r="O46" s="34">
        <v>188</v>
      </c>
      <c r="P46" s="34"/>
    </row>
    <row r="47" spans="1:16" ht="38.25" x14ac:dyDescent="0.25">
      <c r="A47" s="34">
        <v>45</v>
      </c>
      <c r="B47" s="17">
        <v>508</v>
      </c>
      <c r="C47" s="18">
        <v>39693</v>
      </c>
      <c r="D47" s="19" t="s">
        <v>22</v>
      </c>
      <c r="E47" s="19">
        <v>35197540</v>
      </c>
      <c r="F47" s="19" t="s">
        <v>297</v>
      </c>
      <c r="G47" s="22">
        <v>61256940</v>
      </c>
      <c r="H47" s="18">
        <v>42001</v>
      </c>
      <c r="I47" s="18">
        <f t="shared" si="3"/>
        <v>42002</v>
      </c>
      <c r="J47" s="22">
        <v>30000</v>
      </c>
      <c r="K47" s="16">
        <f t="shared" si="2"/>
        <v>212459260</v>
      </c>
      <c r="L47" s="22">
        <v>196890500</v>
      </c>
      <c r="M47" s="22">
        <v>15568760</v>
      </c>
      <c r="N47" s="19" t="s">
        <v>61</v>
      </c>
      <c r="O47" s="34">
        <v>189</v>
      </c>
      <c r="P47" s="34"/>
    </row>
    <row r="48" spans="1:16" ht="38.25" x14ac:dyDescent="0.25">
      <c r="A48" s="34">
        <v>46</v>
      </c>
      <c r="B48" s="17">
        <v>519</v>
      </c>
      <c r="C48" s="18">
        <v>39693</v>
      </c>
      <c r="D48" s="19" t="s">
        <v>23</v>
      </c>
      <c r="E48" s="19">
        <v>35265437</v>
      </c>
      <c r="F48" s="19" t="s">
        <v>297</v>
      </c>
      <c r="G48" s="22">
        <v>25362010</v>
      </c>
      <c r="H48" s="18">
        <v>42001</v>
      </c>
      <c r="I48" s="18">
        <f t="shared" si="3"/>
        <v>42002</v>
      </c>
      <c r="J48" s="22">
        <v>30000</v>
      </c>
      <c r="K48" s="16">
        <f t="shared" si="2"/>
        <v>87903540</v>
      </c>
      <c r="L48" s="22">
        <v>81462080</v>
      </c>
      <c r="M48" s="22">
        <v>6441460</v>
      </c>
      <c r="N48" s="19" t="s">
        <v>61</v>
      </c>
      <c r="O48" s="34">
        <v>191</v>
      </c>
      <c r="P48" s="34"/>
    </row>
    <row r="49" spans="1:16" ht="25.5" x14ac:dyDescent="0.25">
      <c r="A49" s="34">
        <v>47</v>
      </c>
      <c r="B49" s="17">
        <v>521</v>
      </c>
      <c r="C49" s="18">
        <v>39693</v>
      </c>
      <c r="D49" s="19" t="s">
        <v>24</v>
      </c>
      <c r="E49" s="19">
        <v>35196442</v>
      </c>
      <c r="F49" s="19" t="s">
        <v>291</v>
      </c>
      <c r="G49" s="22">
        <v>42918420</v>
      </c>
      <c r="H49" s="18">
        <v>42001</v>
      </c>
      <c r="I49" s="18">
        <f t="shared" si="3"/>
        <v>42002</v>
      </c>
      <c r="J49" s="22">
        <v>30000</v>
      </c>
      <c r="K49" s="16">
        <f t="shared" si="2"/>
        <v>148824120</v>
      </c>
      <c r="L49" s="22">
        <v>137918470</v>
      </c>
      <c r="M49" s="22">
        <v>10905650</v>
      </c>
      <c r="N49" s="19" t="s">
        <v>65</v>
      </c>
      <c r="O49" s="34">
        <v>192</v>
      </c>
      <c r="P49" s="34"/>
    </row>
    <row r="50" spans="1:16" ht="38.25" x14ac:dyDescent="0.25">
      <c r="A50" s="34">
        <v>48</v>
      </c>
      <c r="B50" s="17">
        <v>509</v>
      </c>
      <c r="C50" s="18">
        <v>39693</v>
      </c>
      <c r="D50" s="19" t="s">
        <v>25</v>
      </c>
      <c r="E50" s="19">
        <v>35196479</v>
      </c>
      <c r="F50" s="19" t="s">
        <v>295</v>
      </c>
      <c r="G50" s="22">
        <v>5203350</v>
      </c>
      <c r="H50" s="18">
        <v>42001</v>
      </c>
      <c r="I50" s="18">
        <f t="shared" si="3"/>
        <v>42002</v>
      </c>
      <c r="J50" s="22">
        <v>30000</v>
      </c>
      <c r="K50" s="16">
        <f t="shared" si="2"/>
        <v>17951390</v>
      </c>
      <c r="L50" s="22">
        <v>16635920</v>
      </c>
      <c r="M50" s="22">
        <v>1315470</v>
      </c>
      <c r="N50" s="19" t="s">
        <v>65</v>
      </c>
      <c r="O50" s="34">
        <v>193</v>
      </c>
      <c r="P50" s="34"/>
    </row>
    <row r="51" spans="1:16" ht="25.5" x14ac:dyDescent="0.25">
      <c r="A51" s="34">
        <v>49</v>
      </c>
      <c r="B51" s="17">
        <v>510</v>
      </c>
      <c r="C51" s="18">
        <v>39693</v>
      </c>
      <c r="D51" s="19" t="s">
        <v>26</v>
      </c>
      <c r="E51" s="19">
        <v>35999851</v>
      </c>
      <c r="F51" s="19" t="s">
        <v>295</v>
      </c>
      <c r="G51" s="22">
        <v>6275560</v>
      </c>
      <c r="H51" s="18">
        <v>42001</v>
      </c>
      <c r="I51" s="18">
        <f t="shared" si="3"/>
        <v>42002</v>
      </c>
      <c r="J51" s="22">
        <v>30000</v>
      </c>
      <c r="K51" s="16">
        <f t="shared" si="2"/>
        <v>21673180</v>
      </c>
      <c r="L51" s="22">
        <v>20085010</v>
      </c>
      <c r="M51" s="22">
        <v>1588170</v>
      </c>
      <c r="N51" s="19" t="s">
        <v>65</v>
      </c>
      <c r="O51" s="34">
        <v>194</v>
      </c>
      <c r="P51" s="34"/>
    </row>
    <row r="52" spans="1:16" ht="38.25" x14ac:dyDescent="0.25">
      <c r="A52" s="34">
        <v>50</v>
      </c>
      <c r="B52" s="17">
        <v>514</v>
      </c>
      <c r="C52" s="18">
        <v>39693</v>
      </c>
      <c r="D52" s="19" t="s">
        <v>27</v>
      </c>
      <c r="E52" s="19">
        <v>35265442</v>
      </c>
      <c r="F52" s="19" t="s">
        <v>291</v>
      </c>
      <c r="G52" s="22">
        <v>8249820</v>
      </c>
      <c r="H52" s="18">
        <v>42001</v>
      </c>
      <c r="I52" s="18">
        <f t="shared" si="3"/>
        <v>42002</v>
      </c>
      <c r="J52" s="22">
        <v>30000</v>
      </c>
      <c r="K52" s="16">
        <f t="shared" si="2"/>
        <v>28523820</v>
      </c>
      <c r="L52" s="22">
        <v>26433640</v>
      </c>
      <c r="M52" s="22">
        <v>2090180</v>
      </c>
      <c r="N52" s="19" t="s">
        <v>98</v>
      </c>
      <c r="O52" s="34">
        <v>195</v>
      </c>
      <c r="P52" s="34"/>
    </row>
    <row r="53" spans="1:16" ht="76.5" x14ac:dyDescent="0.25">
      <c r="A53" s="34">
        <v>51</v>
      </c>
      <c r="B53" s="17">
        <v>499</v>
      </c>
      <c r="C53" s="18">
        <v>39689</v>
      </c>
      <c r="D53" s="19" t="s">
        <v>384</v>
      </c>
      <c r="E53" s="53" t="s">
        <v>385</v>
      </c>
      <c r="F53" s="19" t="s">
        <v>299</v>
      </c>
      <c r="G53" s="22">
        <v>63571470</v>
      </c>
      <c r="H53" s="35" t="s">
        <v>121</v>
      </c>
      <c r="I53" s="35" t="s">
        <v>234</v>
      </c>
      <c r="J53" s="22">
        <v>200000</v>
      </c>
      <c r="K53" s="16">
        <f t="shared" si="2"/>
        <v>217582080</v>
      </c>
      <c r="L53" s="22">
        <v>203785900</v>
      </c>
      <c r="M53" s="22">
        <v>13796180</v>
      </c>
      <c r="N53" s="19" t="s">
        <v>122</v>
      </c>
      <c r="O53" s="34">
        <v>197</v>
      </c>
      <c r="P53" s="14" t="s">
        <v>239</v>
      </c>
    </row>
    <row r="54" spans="1:16" ht="76.5" x14ac:dyDescent="0.25">
      <c r="A54" s="34">
        <v>52</v>
      </c>
      <c r="B54" s="17">
        <v>426</v>
      </c>
      <c r="C54" s="18">
        <v>39666</v>
      </c>
      <c r="D54" s="19" t="s">
        <v>80</v>
      </c>
      <c r="E54" s="19">
        <v>35309311</v>
      </c>
      <c r="F54" s="19" t="s">
        <v>300</v>
      </c>
      <c r="G54" s="22">
        <v>148044440</v>
      </c>
      <c r="H54" s="18">
        <v>41271</v>
      </c>
      <c r="I54" s="18">
        <v>41272</v>
      </c>
      <c r="J54" s="22">
        <v>417130</v>
      </c>
      <c r="K54" s="16">
        <f t="shared" si="2"/>
        <v>114709070</v>
      </c>
      <c r="L54" s="22">
        <v>106578050</v>
      </c>
      <c r="M54" s="22">
        <v>8131020</v>
      </c>
      <c r="N54" s="19" t="s">
        <v>196</v>
      </c>
      <c r="O54" s="34">
        <v>203</v>
      </c>
      <c r="P54" s="34"/>
    </row>
    <row r="55" spans="1:16" ht="76.5" x14ac:dyDescent="0.25">
      <c r="A55" s="34">
        <v>53</v>
      </c>
      <c r="B55" s="17">
        <v>425</v>
      </c>
      <c r="C55" s="18">
        <v>39666</v>
      </c>
      <c r="D55" s="19" t="s">
        <v>28</v>
      </c>
      <c r="E55" s="19">
        <v>35534399</v>
      </c>
      <c r="F55" s="19" t="s">
        <v>301</v>
      </c>
      <c r="G55" s="22">
        <v>11783660</v>
      </c>
      <c r="H55" s="18">
        <v>41271</v>
      </c>
      <c r="I55" s="18">
        <f>H55+1</f>
        <v>41272</v>
      </c>
      <c r="J55" s="22">
        <v>208490</v>
      </c>
      <c r="K55" s="16">
        <f t="shared" si="2"/>
        <v>33776030</v>
      </c>
      <c r="L55" s="22">
        <v>31381850</v>
      </c>
      <c r="M55" s="22">
        <v>2394180</v>
      </c>
      <c r="N55" s="19" t="s">
        <v>195</v>
      </c>
      <c r="O55" s="34">
        <v>204</v>
      </c>
      <c r="P55" s="34"/>
    </row>
    <row r="56" spans="1:16" ht="204" x14ac:dyDescent="0.25">
      <c r="A56" s="34">
        <v>54</v>
      </c>
      <c r="B56" s="17">
        <v>369</v>
      </c>
      <c r="C56" s="18">
        <v>39622</v>
      </c>
      <c r="D56" s="19" t="s">
        <v>29</v>
      </c>
      <c r="E56" s="19">
        <v>31454734</v>
      </c>
      <c r="F56" s="19" t="s">
        <v>302</v>
      </c>
      <c r="G56" s="22">
        <v>397260</v>
      </c>
      <c r="H56" s="13" t="s">
        <v>197</v>
      </c>
      <c r="I56" s="13">
        <v>39628</v>
      </c>
      <c r="J56" s="16">
        <v>0</v>
      </c>
      <c r="K56" s="16">
        <f t="shared" si="2"/>
        <v>1378064.1</v>
      </c>
      <c r="L56" s="22">
        <v>1304605.3</v>
      </c>
      <c r="M56" s="22">
        <v>73458.8</v>
      </c>
      <c r="N56" s="19" t="s">
        <v>198</v>
      </c>
      <c r="O56" s="34">
        <v>210</v>
      </c>
      <c r="P56" s="34"/>
    </row>
    <row r="57" spans="1:16" ht="78.75" x14ac:dyDescent="0.25">
      <c r="A57" s="34">
        <v>55</v>
      </c>
      <c r="B57" s="17">
        <v>299</v>
      </c>
      <c r="C57" s="18">
        <v>39594</v>
      </c>
      <c r="D57" s="19" t="s">
        <v>82</v>
      </c>
      <c r="E57" s="19">
        <v>24089818</v>
      </c>
      <c r="F57" s="19" t="s">
        <v>303</v>
      </c>
      <c r="G57" s="22">
        <v>25064300</v>
      </c>
      <c r="H57" s="41" t="s">
        <v>201</v>
      </c>
      <c r="I57" s="42">
        <v>42033</v>
      </c>
      <c r="J57" s="22">
        <v>8900883.8200000003</v>
      </c>
      <c r="K57" s="16">
        <f t="shared" si="2"/>
        <v>18263255.780000001</v>
      </c>
      <c r="L57" s="22">
        <v>17422655.780000001</v>
      </c>
      <c r="M57" s="22">
        <v>840600</v>
      </c>
      <c r="N57" s="19" t="s">
        <v>257</v>
      </c>
      <c r="O57" s="34">
        <v>213</v>
      </c>
      <c r="P57" s="34"/>
    </row>
    <row r="58" spans="1:16" ht="102" x14ac:dyDescent="0.25">
      <c r="A58" s="34">
        <v>56</v>
      </c>
      <c r="B58" s="17">
        <v>117</v>
      </c>
      <c r="C58" s="18">
        <v>39511</v>
      </c>
      <c r="D58" s="19" t="s">
        <v>192</v>
      </c>
      <c r="E58" s="19" t="s">
        <v>7</v>
      </c>
      <c r="F58" s="19" t="s">
        <v>304</v>
      </c>
      <c r="G58" s="22">
        <v>5541610</v>
      </c>
      <c r="H58" s="35" t="s">
        <v>194</v>
      </c>
      <c r="I58" s="18"/>
      <c r="J58" s="22">
        <v>3117159.63</v>
      </c>
      <c r="K58" s="16">
        <f>L58+M58</f>
        <v>10542120</v>
      </c>
      <c r="L58" s="22">
        <v>9931670</v>
      </c>
      <c r="M58" s="22">
        <v>610450</v>
      </c>
      <c r="N58" s="19" t="s">
        <v>193</v>
      </c>
      <c r="O58" s="34">
        <v>225</v>
      </c>
      <c r="P58" s="34"/>
    </row>
    <row r="59" spans="1:16" ht="51" x14ac:dyDescent="0.25">
      <c r="A59" s="34">
        <v>57</v>
      </c>
      <c r="B59" s="17">
        <v>104</v>
      </c>
      <c r="C59" s="18">
        <v>39500</v>
      </c>
      <c r="D59" s="19" t="s">
        <v>30</v>
      </c>
      <c r="E59" s="19">
        <v>24259205</v>
      </c>
      <c r="F59" s="19" t="s">
        <v>258</v>
      </c>
      <c r="G59" s="22">
        <v>47457680</v>
      </c>
      <c r="H59" s="18">
        <v>41271</v>
      </c>
      <c r="I59" s="18"/>
      <c r="J59" s="22">
        <v>8675536</v>
      </c>
      <c r="K59" s="16">
        <v>111875520</v>
      </c>
      <c r="L59" s="22">
        <v>103283330</v>
      </c>
      <c r="M59" s="22">
        <v>7879660</v>
      </c>
      <c r="N59" s="19" t="s">
        <v>365</v>
      </c>
      <c r="O59" s="34"/>
      <c r="P59" s="34"/>
    </row>
    <row r="60" spans="1:16" ht="165.75" x14ac:dyDescent="0.25">
      <c r="A60" s="34">
        <v>58</v>
      </c>
      <c r="B60" s="17">
        <v>76</v>
      </c>
      <c r="C60" s="18">
        <v>39487</v>
      </c>
      <c r="D60" s="19" t="s">
        <v>81</v>
      </c>
      <c r="E60" s="19">
        <v>22907172</v>
      </c>
      <c r="F60" s="19" t="s">
        <v>305</v>
      </c>
      <c r="G60" s="22">
        <v>1168800</v>
      </c>
      <c r="H60" s="13" t="s">
        <v>199</v>
      </c>
      <c r="I60" s="13">
        <v>39597</v>
      </c>
      <c r="J60" s="22">
        <v>259733.34</v>
      </c>
      <c r="K60" s="16">
        <f>L60+M60</f>
        <v>3691292.29</v>
      </c>
      <c r="L60" s="22">
        <v>3493260</v>
      </c>
      <c r="M60" s="22">
        <v>198032.29</v>
      </c>
      <c r="N60" s="19" t="s">
        <v>200</v>
      </c>
      <c r="O60" s="34">
        <v>231</v>
      </c>
      <c r="P60" s="14"/>
    </row>
    <row r="61" spans="1:16" ht="178.5" customHeight="1" x14ac:dyDescent="0.25">
      <c r="A61" s="34">
        <v>59</v>
      </c>
      <c r="B61" s="17">
        <v>1205</v>
      </c>
      <c r="C61" s="18">
        <v>39445</v>
      </c>
      <c r="D61" s="19" t="s">
        <v>31</v>
      </c>
      <c r="E61" s="19">
        <v>34492809</v>
      </c>
      <c r="F61" s="19" t="s">
        <v>306</v>
      </c>
      <c r="G61" s="22">
        <v>4073410</v>
      </c>
      <c r="H61" s="35" t="s">
        <v>150</v>
      </c>
      <c r="I61" s="36" t="s">
        <v>245</v>
      </c>
      <c r="J61" s="22">
        <v>4073410</v>
      </c>
      <c r="K61" s="16">
        <f>L61+M61</f>
        <v>337911.4</v>
      </c>
      <c r="L61" s="22">
        <v>319220</v>
      </c>
      <c r="M61" s="22">
        <v>18691.400000000001</v>
      </c>
      <c r="N61" s="19" t="s">
        <v>149</v>
      </c>
      <c r="O61" s="34">
        <v>235</v>
      </c>
      <c r="P61" s="14"/>
    </row>
    <row r="62" spans="1:16" ht="114.75" x14ac:dyDescent="0.25">
      <c r="A62" s="34">
        <v>60</v>
      </c>
      <c r="B62" s="17">
        <v>1207</v>
      </c>
      <c r="C62" s="18">
        <v>39445</v>
      </c>
      <c r="D62" s="19" t="s">
        <v>370</v>
      </c>
      <c r="E62" s="19">
        <v>4012655</v>
      </c>
      <c r="F62" s="19" t="s">
        <v>307</v>
      </c>
      <c r="G62" s="22">
        <v>58282900</v>
      </c>
      <c r="H62" s="18">
        <v>42549</v>
      </c>
      <c r="I62" s="42">
        <v>41089</v>
      </c>
      <c r="J62" s="22">
        <v>8163580</v>
      </c>
      <c r="K62" s="16">
        <f>L62+M62</f>
        <v>167151690</v>
      </c>
      <c r="L62" s="22">
        <v>155217110</v>
      </c>
      <c r="M62" s="22">
        <v>11934580</v>
      </c>
      <c r="N62" s="19" t="s">
        <v>151</v>
      </c>
      <c r="O62" s="34">
        <v>236</v>
      </c>
      <c r="P62" s="14"/>
    </row>
    <row r="63" spans="1:16" ht="63.75" x14ac:dyDescent="0.25">
      <c r="A63" s="34">
        <v>61</v>
      </c>
      <c r="B63" s="17">
        <v>1176</v>
      </c>
      <c r="C63" s="18">
        <v>39442</v>
      </c>
      <c r="D63" s="19" t="s">
        <v>202</v>
      </c>
      <c r="E63" s="19" t="s">
        <v>7</v>
      </c>
      <c r="F63" s="19" t="s">
        <v>308</v>
      </c>
      <c r="G63" s="22">
        <v>4182400</v>
      </c>
      <c r="H63" s="18">
        <v>39900</v>
      </c>
      <c r="I63" s="18">
        <f>H63+1</f>
        <v>39901</v>
      </c>
      <c r="J63" s="22">
        <v>430000</v>
      </c>
      <c r="K63" s="16">
        <f>L63+M63</f>
        <v>16980540</v>
      </c>
      <c r="L63" s="22">
        <v>16035410</v>
      </c>
      <c r="M63" s="22">
        <v>945130</v>
      </c>
      <c r="N63" s="19" t="s">
        <v>97</v>
      </c>
      <c r="O63" s="34">
        <v>238</v>
      </c>
      <c r="P63" s="34"/>
    </row>
    <row r="64" spans="1:16" ht="63.75" x14ac:dyDescent="0.25">
      <c r="A64" s="34">
        <v>62</v>
      </c>
      <c r="B64" s="17">
        <v>1148</v>
      </c>
      <c r="C64" s="18">
        <v>39437</v>
      </c>
      <c r="D64" s="38" t="s">
        <v>203</v>
      </c>
      <c r="E64" s="19" t="s">
        <v>7</v>
      </c>
      <c r="F64" s="19" t="s">
        <v>309</v>
      </c>
      <c r="G64" s="22">
        <v>105170</v>
      </c>
      <c r="H64" s="32">
        <v>39460</v>
      </c>
      <c r="I64" s="32">
        <v>39461</v>
      </c>
      <c r="J64" s="16">
        <v>0</v>
      </c>
      <c r="K64" s="16">
        <f t="shared" ref="K64:K80" si="4">L64+M64</f>
        <v>427688.30000000005</v>
      </c>
      <c r="L64" s="22">
        <v>408547.4</v>
      </c>
      <c r="M64" s="22">
        <v>19140.900000000001</v>
      </c>
      <c r="N64" s="19" t="s">
        <v>208</v>
      </c>
      <c r="O64" s="34">
        <v>243</v>
      </c>
      <c r="P64" s="14"/>
    </row>
    <row r="65" spans="1:16" ht="76.5" x14ac:dyDescent="0.25">
      <c r="A65" s="34">
        <v>63</v>
      </c>
      <c r="B65" s="17">
        <v>1133</v>
      </c>
      <c r="C65" s="18">
        <v>39435</v>
      </c>
      <c r="D65" s="19" t="s">
        <v>32</v>
      </c>
      <c r="E65" s="19">
        <v>32343915</v>
      </c>
      <c r="F65" s="19" t="s">
        <v>310</v>
      </c>
      <c r="G65" s="22">
        <v>16808960</v>
      </c>
      <c r="H65" s="18">
        <v>40175</v>
      </c>
      <c r="I65" s="18">
        <f>H65+1</f>
        <v>40176</v>
      </c>
      <c r="J65" s="22">
        <v>7040115.3799999999</v>
      </c>
      <c r="K65" s="16">
        <f t="shared" si="4"/>
        <v>21735650</v>
      </c>
      <c r="L65" s="22">
        <v>19185890</v>
      </c>
      <c r="M65" s="22">
        <v>2549760</v>
      </c>
      <c r="N65" s="19" t="s">
        <v>103</v>
      </c>
      <c r="O65" s="34">
        <v>246</v>
      </c>
      <c r="P65" s="34"/>
    </row>
    <row r="66" spans="1:16" ht="50.25" customHeight="1" x14ac:dyDescent="0.25">
      <c r="A66" s="34">
        <v>64</v>
      </c>
      <c r="B66" s="14" t="s">
        <v>74</v>
      </c>
      <c r="C66" s="15">
        <v>39416</v>
      </c>
      <c r="D66" s="14" t="s">
        <v>91</v>
      </c>
      <c r="E66" s="14">
        <v>32162253</v>
      </c>
      <c r="F66" s="14" t="s">
        <v>311</v>
      </c>
      <c r="G66" s="16">
        <v>4607320</v>
      </c>
      <c r="H66" s="15">
        <v>41275</v>
      </c>
      <c r="I66" s="15">
        <v>41276</v>
      </c>
      <c r="J66" s="16">
        <v>8621165.3399999999</v>
      </c>
      <c r="K66" s="16">
        <f t="shared" si="4"/>
        <v>19054033.5</v>
      </c>
      <c r="L66" s="16">
        <v>17685717.5</v>
      </c>
      <c r="M66" s="16">
        <v>1368316</v>
      </c>
      <c r="N66" s="14" t="s">
        <v>104</v>
      </c>
      <c r="O66" s="34">
        <v>252</v>
      </c>
      <c r="P66" s="34"/>
    </row>
    <row r="67" spans="1:16" ht="41.25" customHeight="1" x14ac:dyDescent="0.25">
      <c r="A67" s="34">
        <v>65</v>
      </c>
      <c r="B67" s="34">
        <v>1026</v>
      </c>
      <c r="C67" s="25">
        <v>39400</v>
      </c>
      <c r="D67" s="14" t="s">
        <v>50</v>
      </c>
      <c r="E67" s="19">
        <v>5395919</v>
      </c>
      <c r="F67" s="14" t="s">
        <v>312</v>
      </c>
      <c r="G67" s="39">
        <v>9175020</v>
      </c>
      <c r="H67" s="37">
        <v>40954</v>
      </c>
      <c r="I67" s="37">
        <f>H67+1</f>
        <v>40955</v>
      </c>
      <c r="J67" s="39">
        <v>3332145</v>
      </c>
      <c r="K67" s="16">
        <f t="shared" si="4"/>
        <v>26645676.263565894</v>
      </c>
      <c r="L67" s="22">
        <v>24176486.263565894</v>
      </c>
      <c r="M67" s="39">
        <v>2469190</v>
      </c>
      <c r="N67" s="14" t="s">
        <v>61</v>
      </c>
      <c r="O67" s="34">
        <v>254</v>
      </c>
      <c r="P67" s="34"/>
    </row>
    <row r="68" spans="1:16" ht="38.25" x14ac:dyDescent="0.25">
      <c r="A68" s="34">
        <v>66</v>
      </c>
      <c r="B68" s="17">
        <v>997</v>
      </c>
      <c r="C68" s="18">
        <v>39387</v>
      </c>
      <c r="D68" s="19" t="s">
        <v>204</v>
      </c>
      <c r="E68" s="19" t="s">
        <v>7</v>
      </c>
      <c r="F68" s="19" t="s">
        <v>313</v>
      </c>
      <c r="G68" s="22">
        <v>426220</v>
      </c>
      <c r="H68" s="35" t="s">
        <v>206</v>
      </c>
      <c r="I68" s="18">
        <v>39932</v>
      </c>
      <c r="J68" s="22">
        <v>427285.57</v>
      </c>
      <c r="K68" s="16">
        <f t="shared" si="4"/>
        <v>156591</v>
      </c>
      <c r="L68" s="22">
        <v>147223.5</v>
      </c>
      <c r="M68" s="22">
        <v>9367.5</v>
      </c>
      <c r="N68" s="19" t="s">
        <v>207</v>
      </c>
      <c r="O68" s="34">
        <v>256</v>
      </c>
      <c r="P68" s="34"/>
    </row>
    <row r="69" spans="1:16" ht="27.75" customHeight="1" x14ac:dyDescent="0.25">
      <c r="A69" s="34">
        <v>67</v>
      </c>
      <c r="B69" s="17">
        <v>933</v>
      </c>
      <c r="C69" s="18">
        <v>39374</v>
      </c>
      <c r="D69" s="19" t="s">
        <v>205</v>
      </c>
      <c r="E69" s="19" t="s">
        <v>7</v>
      </c>
      <c r="F69" s="19" t="s">
        <v>314</v>
      </c>
      <c r="G69" s="22">
        <v>245620</v>
      </c>
      <c r="H69" s="35">
        <v>39382</v>
      </c>
      <c r="I69" s="18">
        <f>H69+1</f>
        <v>39383</v>
      </c>
      <c r="J69" s="22">
        <v>143500</v>
      </c>
      <c r="K69" s="16">
        <f t="shared" si="4"/>
        <v>451658.8</v>
      </c>
      <c r="L69" s="22">
        <v>433073</v>
      </c>
      <c r="M69" s="22">
        <v>18585.8</v>
      </c>
      <c r="N69" s="19" t="s">
        <v>61</v>
      </c>
      <c r="O69" s="34">
        <v>258</v>
      </c>
      <c r="P69" s="34"/>
    </row>
    <row r="70" spans="1:16" ht="277.5" customHeight="1" x14ac:dyDescent="0.25">
      <c r="A70" s="34">
        <v>68</v>
      </c>
      <c r="B70" s="17">
        <v>914</v>
      </c>
      <c r="C70" s="18">
        <v>39371</v>
      </c>
      <c r="D70" s="19" t="s">
        <v>29</v>
      </c>
      <c r="E70" s="19">
        <v>31454734</v>
      </c>
      <c r="F70" s="19" t="s">
        <v>315</v>
      </c>
      <c r="G70" s="22">
        <v>3657400</v>
      </c>
      <c r="H70" s="35" t="s">
        <v>246</v>
      </c>
      <c r="I70" s="18">
        <v>39720</v>
      </c>
      <c r="J70" s="22">
        <v>2650000</v>
      </c>
      <c r="K70" s="16">
        <f t="shared" si="4"/>
        <v>9086865</v>
      </c>
      <c r="L70" s="16">
        <v>8623804.1999999993</v>
      </c>
      <c r="M70" s="22">
        <v>463060.8</v>
      </c>
      <c r="N70" s="19" t="s">
        <v>366</v>
      </c>
      <c r="O70" s="34">
        <v>259</v>
      </c>
      <c r="P70" s="34"/>
    </row>
    <row r="71" spans="1:16" ht="89.25" x14ac:dyDescent="0.25">
      <c r="A71" s="34">
        <v>69</v>
      </c>
      <c r="B71" s="17">
        <v>863</v>
      </c>
      <c r="C71" s="18">
        <v>39353</v>
      </c>
      <c r="D71" s="19" t="s">
        <v>33</v>
      </c>
      <c r="E71" s="19">
        <v>26314687</v>
      </c>
      <c r="F71" s="19" t="s">
        <v>316</v>
      </c>
      <c r="G71" s="22">
        <v>2525160</v>
      </c>
      <c r="H71" s="13" t="s">
        <v>134</v>
      </c>
      <c r="I71" s="13">
        <v>39689</v>
      </c>
      <c r="J71" s="22">
        <v>1091580</v>
      </c>
      <c r="K71" s="16">
        <f t="shared" si="4"/>
        <v>12382630</v>
      </c>
      <c r="L71" s="22">
        <v>11695680</v>
      </c>
      <c r="M71" s="22">
        <v>686950</v>
      </c>
      <c r="N71" s="19" t="s">
        <v>240</v>
      </c>
      <c r="O71" s="34">
        <v>262</v>
      </c>
      <c r="P71" s="14"/>
    </row>
    <row r="72" spans="1:16" ht="63.75" x14ac:dyDescent="0.25">
      <c r="A72" s="34">
        <v>70</v>
      </c>
      <c r="B72" s="17">
        <v>683</v>
      </c>
      <c r="C72" s="18">
        <v>39294</v>
      </c>
      <c r="D72" s="19" t="s">
        <v>132</v>
      </c>
      <c r="E72" s="19" t="s">
        <v>7</v>
      </c>
      <c r="F72" s="19" t="s">
        <v>317</v>
      </c>
      <c r="G72" s="22">
        <v>82100</v>
      </c>
      <c r="H72" s="18">
        <v>39310</v>
      </c>
      <c r="I72" s="18" t="s">
        <v>133</v>
      </c>
      <c r="J72" s="16">
        <v>0</v>
      </c>
      <c r="K72" s="16">
        <f t="shared" si="4"/>
        <v>359382.2</v>
      </c>
      <c r="L72" s="22">
        <v>344440</v>
      </c>
      <c r="M72" s="22">
        <v>14942.2</v>
      </c>
      <c r="N72" s="19" t="s">
        <v>49</v>
      </c>
      <c r="O72" s="34">
        <v>269</v>
      </c>
      <c r="P72" s="34"/>
    </row>
    <row r="73" spans="1:16" ht="89.25" x14ac:dyDescent="0.25">
      <c r="A73" s="34">
        <v>71</v>
      </c>
      <c r="B73" s="17">
        <v>662</v>
      </c>
      <c r="C73" s="18">
        <v>39288</v>
      </c>
      <c r="D73" s="19" t="s">
        <v>34</v>
      </c>
      <c r="E73" s="19">
        <v>32113672</v>
      </c>
      <c r="F73" s="19" t="s">
        <v>318</v>
      </c>
      <c r="G73" s="22">
        <v>1801970</v>
      </c>
      <c r="H73" s="18">
        <v>42302</v>
      </c>
      <c r="I73" s="18">
        <v>42303</v>
      </c>
      <c r="J73" s="22">
        <v>1636260</v>
      </c>
      <c r="K73" s="16">
        <f t="shared" si="4"/>
        <v>5291103.59</v>
      </c>
      <c r="L73" s="22">
        <v>4652640.0999999996</v>
      </c>
      <c r="M73" s="22">
        <v>638463.49</v>
      </c>
      <c r="N73" s="19" t="s">
        <v>173</v>
      </c>
      <c r="O73" s="34">
        <v>270</v>
      </c>
      <c r="P73" s="14" t="s">
        <v>241</v>
      </c>
    </row>
    <row r="74" spans="1:16" ht="114.75" x14ac:dyDescent="0.25">
      <c r="A74" s="34">
        <v>72</v>
      </c>
      <c r="B74" s="34">
        <v>521</v>
      </c>
      <c r="C74" s="37">
        <v>39247</v>
      </c>
      <c r="D74" s="14" t="s">
        <v>90</v>
      </c>
      <c r="E74" s="14">
        <v>14312453</v>
      </c>
      <c r="F74" s="14" t="s">
        <v>319</v>
      </c>
      <c r="G74" s="39">
        <v>6973620</v>
      </c>
      <c r="H74" s="37" t="s">
        <v>137</v>
      </c>
      <c r="I74" s="37">
        <v>39689</v>
      </c>
      <c r="J74" s="39">
        <v>50000</v>
      </c>
      <c r="K74" s="16">
        <f t="shared" si="4"/>
        <v>21853910</v>
      </c>
      <c r="L74" s="39">
        <v>20673110</v>
      </c>
      <c r="M74" s="39">
        <v>1180800</v>
      </c>
      <c r="N74" s="14" t="s">
        <v>138</v>
      </c>
      <c r="O74" s="34">
        <v>275</v>
      </c>
      <c r="P74" s="14"/>
    </row>
    <row r="75" spans="1:16" x14ac:dyDescent="0.25">
      <c r="A75" s="34">
        <v>73</v>
      </c>
      <c r="B75" s="17">
        <v>368</v>
      </c>
      <c r="C75" s="18">
        <v>39212</v>
      </c>
      <c r="D75" s="19" t="s">
        <v>209</v>
      </c>
      <c r="E75" s="19" t="s">
        <v>7</v>
      </c>
      <c r="F75" s="19" t="s">
        <v>320</v>
      </c>
      <c r="G75" s="22">
        <v>35590</v>
      </c>
      <c r="H75" s="18">
        <v>39228</v>
      </c>
      <c r="I75" s="18">
        <v>39229</v>
      </c>
      <c r="J75" s="16">
        <v>0</v>
      </c>
      <c r="K75" s="16">
        <f t="shared" si="4"/>
        <v>160027.38</v>
      </c>
      <c r="L75" s="22">
        <v>153550</v>
      </c>
      <c r="M75" s="22">
        <v>6477.38</v>
      </c>
      <c r="N75" s="19" t="s">
        <v>61</v>
      </c>
      <c r="O75" s="34">
        <v>279</v>
      </c>
      <c r="P75" s="34"/>
    </row>
    <row r="76" spans="1:16" ht="153" x14ac:dyDescent="0.25">
      <c r="A76" s="34">
        <v>74</v>
      </c>
      <c r="B76" s="17">
        <v>347</v>
      </c>
      <c r="C76" s="18">
        <v>39199</v>
      </c>
      <c r="D76" s="19" t="s">
        <v>35</v>
      </c>
      <c r="E76" s="19">
        <v>31992061</v>
      </c>
      <c r="F76" s="19" t="s">
        <v>321</v>
      </c>
      <c r="G76" s="22">
        <v>6923790</v>
      </c>
      <c r="H76" s="15" t="s">
        <v>153</v>
      </c>
      <c r="I76" s="15">
        <v>39901</v>
      </c>
      <c r="J76" s="16">
        <v>0</v>
      </c>
      <c r="K76" s="16">
        <f t="shared" si="4"/>
        <v>32203672.289999999</v>
      </c>
      <c r="L76" s="22">
        <v>29931443.559999999</v>
      </c>
      <c r="M76" s="22">
        <v>2272228.73</v>
      </c>
      <c r="N76" s="14" t="s">
        <v>376</v>
      </c>
      <c r="O76" s="34">
        <v>282</v>
      </c>
      <c r="P76" s="34"/>
    </row>
    <row r="77" spans="1:16" x14ac:dyDescent="0.25">
      <c r="A77" s="34">
        <v>75</v>
      </c>
      <c r="B77" s="17">
        <v>325</v>
      </c>
      <c r="C77" s="18">
        <v>39195</v>
      </c>
      <c r="D77" s="19" t="s">
        <v>36</v>
      </c>
      <c r="E77" s="19">
        <v>32704742</v>
      </c>
      <c r="F77" s="19" t="s">
        <v>322</v>
      </c>
      <c r="G77" s="22">
        <v>1322170</v>
      </c>
      <c r="H77" s="18">
        <v>39218</v>
      </c>
      <c r="I77" s="18">
        <v>39219</v>
      </c>
      <c r="J77" s="22">
        <v>1322170</v>
      </c>
      <c r="K77" s="16">
        <f t="shared" si="4"/>
        <v>274056</v>
      </c>
      <c r="L77" s="22">
        <v>274056</v>
      </c>
      <c r="M77" s="22">
        <v>0</v>
      </c>
      <c r="N77" s="19" t="s">
        <v>62</v>
      </c>
      <c r="O77" s="34">
        <v>283</v>
      </c>
      <c r="P77" s="34"/>
    </row>
    <row r="78" spans="1:16" ht="102" x14ac:dyDescent="0.25">
      <c r="A78" s="34">
        <v>76</v>
      </c>
      <c r="B78" s="17">
        <v>326</v>
      </c>
      <c r="C78" s="18">
        <v>39195</v>
      </c>
      <c r="D78" s="19" t="s">
        <v>386</v>
      </c>
      <c r="E78" s="19" t="s">
        <v>402</v>
      </c>
      <c r="F78" s="19" t="s">
        <v>323</v>
      </c>
      <c r="G78" s="22">
        <v>553350</v>
      </c>
      <c r="H78" s="18">
        <v>39291</v>
      </c>
      <c r="I78" s="18">
        <v>39292</v>
      </c>
      <c r="J78" s="22">
        <v>553350</v>
      </c>
      <c r="K78" s="16">
        <f t="shared" si="4"/>
        <v>145726.79999999999</v>
      </c>
      <c r="L78" s="22">
        <v>139668</v>
      </c>
      <c r="M78" s="22">
        <v>6058.8</v>
      </c>
      <c r="N78" s="19" t="s">
        <v>139</v>
      </c>
      <c r="O78" s="34">
        <v>284</v>
      </c>
      <c r="P78" s="14"/>
    </row>
    <row r="79" spans="1:16" ht="38.25" x14ac:dyDescent="0.25">
      <c r="A79" s="34">
        <v>77</v>
      </c>
      <c r="B79" s="17">
        <v>261</v>
      </c>
      <c r="C79" s="18">
        <v>39175</v>
      </c>
      <c r="D79" s="19" t="s">
        <v>212</v>
      </c>
      <c r="E79" s="19" t="s">
        <v>7</v>
      </c>
      <c r="F79" s="19" t="s">
        <v>324</v>
      </c>
      <c r="G79" s="22">
        <v>168830</v>
      </c>
      <c r="H79" s="18" t="s">
        <v>213</v>
      </c>
      <c r="I79" s="18">
        <v>39195</v>
      </c>
      <c r="J79" s="16">
        <v>0</v>
      </c>
      <c r="K79" s="16">
        <f t="shared" si="4"/>
        <v>760587.06</v>
      </c>
      <c r="L79" s="22">
        <v>729860</v>
      </c>
      <c r="M79" s="22">
        <v>30727.06</v>
      </c>
      <c r="N79" s="19" t="s">
        <v>214</v>
      </c>
      <c r="O79" s="34">
        <v>287</v>
      </c>
      <c r="P79" s="14"/>
    </row>
    <row r="80" spans="1:16" x14ac:dyDescent="0.25">
      <c r="A80" s="34">
        <v>78</v>
      </c>
      <c r="B80" s="17">
        <v>206</v>
      </c>
      <c r="C80" s="18">
        <v>39146</v>
      </c>
      <c r="D80" s="19" t="s">
        <v>210</v>
      </c>
      <c r="E80" s="19" t="s">
        <v>7</v>
      </c>
      <c r="F80" s="19" t="s">
        <v>325</v>
      </c>
      <c r="G80" s="22">
        <v>113850</v>
      </c>
      <c r="H80" s="18">
        <v>39162</v>
      </c>
      <c r="I80" s="18">
        <v>39163</v>
      </c>
      <c r="J80" s="16">
        <v>0</v>
      </c>
      <c r="K80" s="16">
        <f t="shared" si="4"/>
        <v>160370</v>
      </c>
      <c r="L80" s="22">
        <v>160370</v>
      </c>
      <c r="M80" s="22">
        <v>0</v>
      </c>
      <c r="N80" s="19" t="s">
        <v>61</v>
      </c>
      <c r="O80" s="34">
        <v>290</v>
      </c>
      <c r="P80" s="34"/>
    </row>
    <row r="81" spans="1:16" ht="51" x14ac:dyDescent="0.25">
      <c r="A81" s="34">
        <v>79</v>
      </c>
      <c r="B81" s="14">
        <v>157</v>
      </c>
      <c r="C81" s="15">
        <v>39128</v>
      </c>
      <c r="D81" s="14" t="s">
        <v>135</v>
      </c>
      <c r="E81" s="14" t="s">
        <v>7</v>
      </c>
      <c r="F81" s="14" t="s">
        <v>326</v>
      </c>
      <c r="G81" s="16">
        <v>21220</v>
      </c>
      <c r="H81" s="15">
        <v>39135</v>
      </c>
      <c r="I81" s="15">
        <v>39136</v>
      </c>
      <c r="J81" s="16">
        <v>0</v>
      </c>
      <c r="K81" s="16"/>
      <c r="L81" s="16">
        <v>92775.48</v>
      </c>
      <c r="M81" s="16">
        <v>3862.04</v>
      </c>
      <c r="N81" s="14" t="s">
        <v>136</v>
      </c>
      <c r="O81" s="34"/>
      <c r="P81" s="34"/>
    </row>
    <row r="82" spans="1:16" ht="63.75" x14ac:dyDescent="0.25">
      <c r="A82" s="34">
        <v>80</v>
      </c>
      <c r="B82" s="17">
        <v>139</v>
      </c>
      <c r="C82" s="18">
        <v>39121</v>
      </c>
      <c r="D82" s="19" t="s">
        <v>89</v>
      </c>
      <c r="E82" s="54" t="s">
        <v>387</v>
      </c>
      <c r="F82" s="19" t="s">
        <v>327</v>
      </c>
      <c r="G82" s="22">
        <v>890750</v>
      </c>
      <c r="H82" s="18">
        <v>39138</v>
      </c>
      <c r="I82" s="18">
        <v>39139</v>
      </c>
      <c r="J82" s="22">
        <v>821528.49</v>
      </c>
      <c r="K82" s="16">
        <f t="shared" ref="K82:K88" si="5">L82+M82</f>
        <v>605941.51</v>
      </c>
      <c r="L82" s="22">
        <v>605941.51</v>
      </c>
      <c r="M82" s="22">
        <v>0</v>
      </c>
      <c r="N82" s="19" t="s">
        <v>96</v>
      </c>
      <c r="O82" s="34">
        <v>292</v>
      </c>
      <c r="P82" s="34"/>
    </row>
    <row r="83" spans="1:16" ht="63.75" x14ac:dyDescent="0.25">
      <c r="A83" s="34">
        <v>81</v>
      </c>
      <c r="B83" s="17">
        <v>106</v>
      </c>
      <c r="C83" s="18">
        <v>39114</v>
      </c>
      <c r="D83" s="19" t="s">
        <v>140</v>
      </c>
      <c r="E83" s="19" t="s">
        <v>7</v>
      </c>
      <c r="F83" s="19" t="s">
        <v>328</v>
      </c>
      <c r="G83" s="22">
        <v>73210</v>
      </c>
      <c r="H83" s="35" t="s">
        <v>141</v>
      </c>
      <c r="I83" s="18">
        <v>39292</v>
      </c>
      <c r="J83" s="22">
        <v>73211</v>
      </c>
      <c r="K83" s="16">
        <f t="shared" si="5"/>
        <v>11344.7</v>
      </c>
      <c r="L83" s="22">
        <v>10873</v>
      </c>
      <c r="M83" s="22">
        <v>471.7</v>
      </c>
      <c r="N83" s="19" t="s">
        <v>142</v>
      </c>
      <c r="O83" s="34">
        <v>296</v>
      </c>
      <c r="P83" s="14"/>
    </row>
    <row r="84" spans="1:16" ht="63.75" x14ac:dyDescent="0.25">
      <c r="A84" s="34">
        <v>82</v>
      </c>
      <c r="B84" s="17">
        <v>71</v>
      </c>
      <c r="C84" s="18">
        <v>39107</v>
      </c>
      <c r="D84" s="19" t="s">
        <v>129</v>
      </c>
      <c r="E84" s="19" t="s">
        <v>7</v>
      </c>
      <c r="F84" s="19" t="s">
        <v>329</v>
      </c>
      <c r="G84" s="22">
        <v>21230</v>
      </c>
      <c r="H84" s="18">
        <v>39133</v>
      </c>
      <c r="I84" s="43">
        <v>39134</v>
      </c>
      <c r="J84" s="22">
        <v>21230</v>
      </c>
      <c r="K84" s="16">
        <f t="shared" si="5"/>
        <v>260</v>
      </c>
      <c r="L84" s="22">
        <v>260</v>
      </c>
      <c r="M84" s="22">
        <v>0</v>
      </c>
      <c r="N84" s="19" t="s">
        <v>148</v>
      </c>
      <c r="O84" s="34">
        <v>297</v>
      </c>
      <c r="P84" s="14"/>
    </row>
    <row r="85" spans="1:16" ht="89.25" x14ac:dyDescent="0.25">
      <c r="A85" s="34">
        <v>83</v>
      </c>
      <c r="B85" s="17">
        <v>72</v>
      </c>
      <c r="C85" s="18">
        <v>39107</v>
      </c>
      <c r="D85" s="19" t="s">
        <v>129</v>
      </c>
      <c r="E85" s="19" t="s">
        <v>7</v>
      </c>
      <c r="F85" s="19" t="s">
        <v>330</v>
      </c>
      <c r="G85" s="22">
        <v>18530</v>
      </c>
      <c r="H85" s="18">
        <v>39131</v>
      </c>
      <c r="I85" s="18">
        <v>39132</v>
      </c>
      <c r="J85" s="22">
        <v>18530</v>
      </c>
      <c r="K85" s="16">
        <f t="shared" si="5"/>
        <v>1696</v>
      </c>
      <c r="L85" s="22">
        <v>1696</v>
      </c>
      <c r="M85" s="22">
        <v>0</v>
      </c>
      <c r="N85" s="19" t="s">
        <v>147</v>
      </c>
      <c r="O85" s="34">
        <v>298</v>
      </c>
      <c r="P85" s="14"/>
    </row>
    <row r="86" spans="1:16" ht="25.5" x14ac:dyDescent="0.25">
      <c r="A86" s="34">
        <v>84</v>
      </c>
      <c r="B86" s="17">
        <v>55</v>
      </c>
      <c r="C86" s="18">
        <v>39104</v>
      </c>
      <c r="D86" s="19" t="s">
        <v>211</v>
      </c>
      <c r="E86" s="19" t="s">
        <v>7</v>
      </c>
      <c r="F86" s="19" t="s">
        <v>331</v>
      </c>
      <c r="G86" s="22">
        <v>53550</v>
      </c>
      <c r="H86" s="18">
        <v>39132</v>
      </c>
      <c r="I86" s="18">
        <v>39133</v>
      </c>
      <c r="J86" s="16">
        <v>0</v>
      </c>
      <c r="K86" s="16">
        <f t="shared" si="5"/>
        <v>239470.95</v>
      </c>
      <c r="L86" s="22">
        <v>229724.85</v>
      </c>
      <c r="M86" s="22">
        <v>9746.1</v>
      </c>
      <c r="N86" s="19" t="s">
        <v>62</v>
      </c>
      <c r="O86" s="34">
        <v>299</v>
      </c>
      <c r="P86" s="34"/>
    </row>
    <row r="87" spans="1:16" ht="38.25" x14ac:dyDescent="0.25">
      <c r="A87" s="34">
        <v>85</v>
      </c>
      <c r="B87" s="14" t="s">
        <v>72</v>
      </c>
      <c r="C87" s="15">
        <v>39101</v>
      </c>
      <c r="D87" s="14" t="s">
        <v>389</v>
      </c>
      <c r="E87" s="14" t="s">
        <v>388</v>
      </c>
      <c r="F87" s="14" t="s">
        <v>332</v>
      </c>
      <c r="G87" s="16">
        <v>3146620</v>
      </c>
      <c r="H87" s="13" t="s">
        <v>143</v>
      </c>
      <c r="I87" s="13">
        <v>39415</v>
      </c>
      <c r="J87" s="16">
        <v>732570</v>
      </c>
      <c r="K87" s="16">
        <f t="shared" si="5"/>
        <v>8230050</v>
      </c>
      <c r="L87" s="16">
        <v>7815040</v>
      </c>
      <c r="M87" s="16">
        <v>415010</v>
      </c>
      <c r="N87" s="14" t="s">
        <v>144</v>
      </c>
      <c r="O87" s="34">
        <v>300</v>
      </c>
      <c r="P87" s="14"/>
    </row>
    <row r="88" spans="1:16" ht="51" x14ac:dyDescent="0.25">
      <c r="A88" s="34">
        <v>86</v>
      </c>
      <c r="B88" s="17">
        <v>12</v>
      </c>
      <c r="C88" s="18">
        <v>39092</v>
      </c>
      <c r="D88" s="19" t="s">
        <v>145</v>
      </c>
      <c r="E88" s="19" t="s">
        <v>7</v>
      </c>
      <c r="F88" s="19" t="s">
        <v>333</v>
      </c>
      <c r="G88" s="22">
        <v>31340</v>
      </c>
      <c r="H88" s="18">
        <v>39097</v>
      </c>
      <c r="I88" s="18">
        <v>42751</v>
      </c>
      <c r="J88" s="16">
        <v>0</v>
      </c>
      <c r="K88" s="16">
        <f t="shared" si="5"/>
        <v>146393.88</v>
      </c>
      <c r="L88" s="22">
        <v>140690</v>
      </c>
      <c r="M88" s="22">
        <v>5703.88</v>
      </c>
      <c r="N88" s="19" t="s">
        <v>146</v>
      </c>
      <c r="O88" s="34">
        <v>301</v>
      </c>
      <c r="P88" s="14"/>
    </row>
    <row r="89" spans="1:16" ht="76.5" x14ac:dyDescent="0.25">
      <c r="A89" s="34">
        <v>87</v>
      </c>
      <c r="B89" s="17">
        <v>1072</v>
      </c>
      <c r="C89" s="18">
        <v>39056</v>
      </c>
      <c r="D89" s="19" t="s">
        <v>129</v>
      </c>
      <c r="E89" s="19" t="s">
        <v>7</v>
      </c>
      <c r="F89" s="19" t="s">
        <v>334</v>
      </c>
      <c r="G89" s="22">
        <v>32380</v>
      </c>
      <c r="H89" s="18">
        <v>39072</v>
      </c>
      <c r="I89" s="13">
        <v>39073</v>
      </c>
      <c r="J89" s="16">
        <v>0</v>
      </c>
      <c r="K89" s="16">
        <f t="shared" ref="K89:K104" si="6">L89+M89</f>
        <v>151243.16</v>
      </c>
      <c r="L89" s="22">
        <v>145350</v>
      </c>
      <c r="M89" s="22">
        <v>5893.16</v>
      </c>
      <c r="N89" s="19" t="s">
        <v>130</v>
      </c>
      <c r="O89" s="34">
        <v>306</v>
      </c>
      <c r="P89" s="14"/>
    </row>
    <row r="90" spans="1:16" ht="51" x14ac:dyDescent="0.25">
      <c r="A90" s="34">
        <v>88</v>
      </c>
      <c r="B90" s="17">
        <v>1043</v>
      </c>
      <c r="C90" s="18">
        <v>39043</v>
      </c>
      <c r="D90" s="19" t="s">
        <v>37</v>
      </c>
      <c r="E90" s="19">
        <v>32528089</v>
      </c>
      <c r="F90" s="19" t="s">
        <v>335</v>
      </c>
      <c r="G90" s="22">
        <v>1174460</v>
      </c>
      <c r="H90" s="18" t="s">
        <v>224</v>
      </c>
      <c r="I90" s="18">
        <v>39231</v>
      </c>
      <c r="J90" s="22">
        <v>391486.67</v>
      </c>
      <c r="K90" s="16">
        <f t="shared" si="6"/>
        <v>3777874.9</v>
      </c>
      <c r="L90" s="22">
        <v>3626099.4</v>
      </c>
      <c r="M90" s="22">
        <v>151775.5</v>
      </c>
      <c r="N90" s="19" t="s">
        <v>225</v>
      </c>
      <c r="O90" s="34">
        <v>307</v>
      </c>
      <c r="P90" s="14"/>
    </row>
    <row r="91" spans="1:16" ht="89.25" x14ac:dyDescent="0.25">
      <c r="A91" s="34">
        <v>89</v>
      </c>
      <c r="B91" s="17">
        <v>875</v>
      </c>
      <c r="C91" s="18">
        <v>38995</v>
      </c>
      <c r="D91" s="19" t="s">
        <v>129</v>
      </c>
      <c r="E91" s="19" t="s">
        <v>7</v>
      </c>
      <c r="F91" s="19" t="s">
        <v>336</v>
      </c>
      <c r="G91" s="22">
        <v>23350</v>
      </c>
      <c r="H91" s="18">
        <v>39022</v>
      </c>
      <c r="I91" s="18">
        <v>39023</v>
      </c>
      <c r="J91" s="22">
        <v>23350</v>
      </c>
      <c r="K91" s="16">
        <f t="shared" si="6"/>
        <v>4710</v>
      </c>
      <c r="L91" s="22">
        <v>4710</v>
      </c>
      <c r="M91" s="22">
        <v>0</v>
      </c>
      <c r="N91" s="19" t="s">
        <v>152</v>
      </c>
      <c r="O91" s="34">
        <v>308</v>
      </c>
      <c r="P91" s="14"/>
    </row>
    <row r="92" spans="1:16" ht="51" x14ac:dyDescent="0.25">
      <c r="A92" s="34">
        <v>90</v>
      </c>
      <c r="B92" s="17">
        <v>554</v>
      </c>
      <c r="C92" s="18">
        <v>38884</v>
      </c>
      <c r="D92" s="19" t="s">
        <v>38</v>
      </c>
      <c r="E92" s="19">
        <v>32426755</v>
      </c>
      <c r="F92" s="19" t="s">
        <v>337</v>
      </c>
      <c r="G92" s="22">
        <v>220700</v>
      </c>
      <c r="H92" s="18">
        <v>38908</v>
      </c>
      <c r="I92" s="18">
        <v>38909</v>
      </c>
      <c r="J92" s="16">
        <v>0</v>
      </c>
      <c r="K92" s="16">
        <f t="shared" si="6"/>
        <v>1093007.2</v>
      </c>
      <c r="L92" s="22">
        <v>1052839.8</v>
      </c>
      <c r="M92" s="22">
        <v>40167.4</v>
      </c>
      <c r="N92" s="19" t="s">
        <v>128</v>
      </c>
      <c r="O92" s="34">
        <v>318</v>
      </c>
      <c r="P92" s="14" t="s">
        <v>127</v>
      </c>
    </row>
    <row r="93" spans="1:16" ht="102" customHeight="1" x14ac:dyDescent="0.25">
      <c r="A93" s="34">
        <v>91</v>
      </c>
      <c r="B93" s="14" t="s">
        <v>70</v>
      </c>
      <c r="C93" s="15">
        <v>38860</v>
      </c>
      <c r="D93" s="14" t="s">
        <v>88</v>
      </c>
      <c r="E93" s="14">
        <v>24940630</v>
      </c>
      <c r="F93" s="14" t="s">
        <v>338</v>
      </c>
      <c r="G93" s="16">
        <v>130830</v>
      </c>
      <c r="H93" s="15">
        <v>38878</v>
      </c>
      <c r="I93" s="15">
        <v>38879</v>
      </c>
      <c r="J93" s="16">
        <v>0</v>
      </c>
      <c r="K93" s="16">
        <f t="shared" si="6"/>
        <v>652058.42999999993</v>
      </c>
      <c r="L93" s="16">
        <v>604305.48</v>
      </c>
      <c r="M93" s="16">
        <v>47752.95</v>
      </c>
      <c r="N93" s="14" t="s">
        <v>375</v>
      </c>
      <c r="O93" s="34">
        <v>319</v>
      </c>
      <c r="P93" s="34"/>
    </row>
    <row r="94" spans="1:16" ht="274.5" customHeight="1" x14ac:dyDescent="0.25">
      <c r="A94" s="34">
        <v>92</v>
      </c>
      <c r="B94" s="17">
        <v>447</v>
      </c>
      <c r="C94" s="18">
        <v>38854</v>
      </c>
      <c r="D94" s="19" t="s">
        <v>112</v>
      </c>
      <c r="E94" s="19">
        <v>2070944</v>
      </c>
      <c r="F94" s="19" t="s">
        <v>339</v>
      </c>
      <c r="G94" s="22">
        <v>32512720</v>
      </c>
      <c r="H94" s="35" t="s">
        <v>174</v>
      </c>
      <c r="I94" s="18">
        <v>38897</v>
      </c>
      <c r="J94" s="22">
        <v>13585696.5</v>
      </c>
      <c r="K94" s="16">
        <f t="shared" si="6"/>
        <v>113328735.75450487</v>
      </c>
      <c r="L94" s="22">
        <v>105762325.75450487</v>
      </c>
      <c r="M94" s="22">
        <v>7566410</v>
      </c>
      <c r="N94" s="16" t="s">
        <v>175</v>
      </c>
      <c r="O94" s="34">
        <v>320</v>
      </c>
      <c r="P94" s="34"/>
    </row>
    <row r="95" spans="1:16" ht="38.25" x14ac:dyDescent="0.25">
      <c r="A95" s="34">
        <v>93</v>
      </c>
      <c r="B95" s="17">
        <v>411</v>
      </c>
      <c r="C95" s="18">
        <v>38841</v>
      </c>
      <c r="D95" s="19" t="s">
        <v>39</v>
      </c>
      <c r="E95" s="19">
        <v>30977943</v>
      </c>
      <c r="F95" s="19" t="s">
        <v>340</v>
      </c>
      <c r="G95" s="22">
        <v>1057100</v>
      </c>
      <c r="H95" s="35" t="s">
        <v>227</v>
      </c>
      <c r="I95" s="18">
        <v>39080</v>
      </c>
      <c r="J95" s="22">
        <v>864159.34</v>
      </c>
      <c r="K95" s="16">
        <f t="shared" si="6"/>
        <v>1147612.6833768256</v>
      </c>
      <c r="L95" s="22">
        <v>1096710.8833768256</v>
      </c>
      <c r="M95" s="22">
        <v>50901.8</v>
      </c>
      <c r="N95" s="19" t="s">
        <v>226</v>
      </c>
      <c r="O95" s="34">
        <v>322</v>
      </c>
      <c r="P95" s="34"/>
    </row>
    <row r="96" spans="1:16" ht="51" x14ac:dyDescent="0.25">
      <c r="A96" s="34">
        <v>94</v>
      </c>
      <c r="B96" s="17">
        <v>391</v>
      </c>
      <c r="C96" s="18">
        <v>38834</v>
      </c>
      <c r="D96" s="19" t="s">
        <v>40</v>
      </c>
      <c r="E96" s="19">
        <v>30782546</v>
      </c>
      <c r="F96" s="19" t="s">
        <v>341</v>
      </c>
      <c r="G96" s="22">
        <v>3545650</v>
      </c>
      <c r="H96" s="35" t="s">
        <v>223</v>
      </c>
      <c r="I96" s="18">
        <v>39536</v>
      </c>
      <c r="J96" s="22">
        <v>263790</v>
      </c>
      <c r="K96" s="16">
        <f t="shared" si="6"/>
        <v>16562859.924447188</v>
      </c>
      <c r="L96" s="22">
        <v>15751001.024447188</v>
      </c>
      <c r="M96" s="22">
        <v>811858.9</v>
      </c>
      <c r="N96" s="19" t="s">
        <v>222</v>
      </c>
      <c r="O96" s="34">
        <v>323</v>
      </c>
      <c r="P96" s="34"/>
    </row>
    <row r="97" spans="1:16" ht="102" x14ac:dyDescent="0.25">
      <c r="A97" s="34">
        <v>95</v>
      </c>
      <c r="B97" s="17">
        <v>243</v>
      </c>
      <c r="C97" s="18">
        <v>38792</v>
      </c>
      <c r="D97" s="19" t="s">
        <v>390</v>
      </c>
      <c r="E97" s="19" t="s">
        <v>391</v>
      </c>
      <c r="F97" s="19" t="s">
        <v>342</v>
      </c>
      <c r="G97" s="22">
        <v>2657140</v>
      </c>
      <c r="H97" s="24" t="s">
        <v>172</v>
      </c>
      <c r="I97" s="24">
        <v>39415</v>
      </c>
      <c r="J97" s="22">
        <v>3141880</v>
      </c>
      <c r="K97" s="16">
        <f t="shared" si="6"/>
        <v>2989294.2957613864</v>
      </c>
      <c r="L97" s="22">
        <v>2866624.0957613862</v>
      </c>
      <c r="M97" s="22">
        <v>122670.2</v>
      </c>
      <c r="N97" s="19" t="s">
        <v>243</v>
      </c>
      <c r="O97" s="34">
        <v>327</v>
      </c>
      <c r="P97" s="34"/>
    </row>
    <row r="98" spans="1:16" ht="51" x14ac:dyDescent="0.25">
      <c r="A98" s="34">
        <v>96</v>
      </c>
      <c r="B98" s="14" t="s">
        <v>71</v>
      </c>
      <c r="C98" s="15">
        <v>38741</v>
      </c>
      <c r="D98" s="14" t="s">
        <v>216</v>
      </c>
      <c r="E98" s="14" t="s">
        <v>7</v>
      </c>
      <c r="F98" s="14" t="s">
        <v>343</v>
      </c>
      <c r="G98" s="16">
        <v>74710</v>
      </c>
      <c r="H98" s="15">
        <v>38759</v>
      </c>
      <c r="I98" s="15">
        <f>H98+1</f>
        <v>38760</v>
      </c>
      <c r="J98" s="16">
        <v>0</v>
      </c>
      <c r="K98" s="16">
        <f t="shared" si="6"/>
        <v>378939.78088788554</v>
      </c>
      <c r="L98" s="16">
        <v>365342.58088788553</v>
      </c>
      <c r="M98" s="16">
        <v>13597.2</v>
      </c>
      <c r="N98" s="14" t="s">
        <v>220</v>
      </c>
      <c r="O98" s="34">
        <v>334</v>
      </c>
      <c r="P98" s="34"/>
    </row>
    <row r="99" spans="1:16" ht="51" x14ac:dyDescent="0.25">
      <c r="A99" s="34">
        <v>97</v>
      </c>
      <c r="B99" s="17">
        <v>15</v>
      </c>
      <c r="C99" s="18">
        <v>38734</v>
      </c>
      <c r="D99" s="19" t="s">
        <v>215</v>
      </c>
      <c r="E99" s="19" t="s">
        <v>7</v>
      </c>
      <c r="F99" s="19" t="s">
        <v>344</v>
      </c>
      <c r="G99" s="22">
        <v>22520</v>
      </c>
      <c r="H99" s="18">
        <v>38759</v>
      </c>
      <c r="I99" s="18">
        <v>38760</v>
      </c>
      <c r="J99" s="16">
        <v>0</v>
      </c>
      <c r="K99" s="16">
        <f t="shared" si="6"/>
        <v>114224.65956358165</v>
      </c>
      <c r="L99" s="22">
        <v>110126.01956358165</v>
      </c>
      <c r="M99" s="22">
        <v>4098.6400000000003</v>
      </c>
      <c r="N99" s="19" t="s">
        <v>221</v>
      </c>
      <c r="O99" s="34">
        <v>336</v>
      </c>
      <c r="P99" s="34"/>
    </row>
    <row r="100" spans="1:16" ht="63.75" x14ac:dyDescent="0.25">
      <c r="A100" s="34">
        <v>98</v>
      </c>
      <c r="B100" s="17">
        <v>12</v>
      </c>
      <c r="C100" s="18">
        <v>38730</v>
      </c>
      <c r="D100" s="19" t="s">
        <v>217</v>
      </c>
      <c r="E100" s="19" t="s">
        <v>7</v>
      </c>
      <c r="F100" s="19" t="s">
        <v>345</v>
      </c>
      <c r="G100" s="22">
        <v>82130</v>
      </c>
      <c r="H100" s="18" t="s">
        <v>218</v>
      </c>
      <c r="I100" s="18">
        <v>38758</v>
      </c>
      <c r="J100" s="16">
        <v>0</v>
      </c>
      <c r="K100" s="16">
        <f t="shared" si="6"/>
        <v>416575.10168547777</v>
      </c>
      <c r="L100" s="22">
        <v>401627.4416854778</v>
      </c>
      <c r="M100" s="22">
        <v>14947.66</v>
      </c>
      <c r="N100" s="19" t="s">
        <v>219</v>
      </c>
      <c r="O100" s="34">
        <v>337</v>
      </c>
      <c r="P100" s="34"/>
    </row>
    <row r="101" spans="1:16" ht="38.25" x14ac:dyDescent="0.25">
      <c r="A101" s="34">
        <v>99</v>
      </c>
      <c r="B101" s="17">
        <v>1062</v>
      </c>
      <c r="C101" s="18">
        <v>38715</v>
      </c>
      <c r="D101" s="19" t="s">
        <v>41</v>
      </c>
      <c r="E101" s="19">
        <v>21536845</v>
      </c>
      <c r="F101" s="19" t="s">
        <v>346</v>
      </c>
      <c r="G101" s="22">
        <v>63720</v>
      </c>
      <c r="H101" s="18">
        <v>38728</v>
      </c>
      <c r="I101" s="18">
        <v>38760</v>
      </c>
      <c r="J101" s="16">
        <v>0</v>
      </c>
      <c r="K101" s="16">
        <f t="shared" si="6"/>
        <v>326754.02630136983</v>
      </c>
      <c r="L101" s="22">
        <v>315156.98630136985</v>
      </c>
      <c r="M101" s="22">
        <v>11597.04</v>
      </c>
      <c r="N101" s="19" t="s">
        <v>65</v>
      </c>
      <c r="O101" s="34">
        <v>339</v>
      </c>
      <c r="P101" s="34"/>
    </row>
    <row r="102" spans="1:16" ht="262.5" customHeight="1" x14ac:dyDescent="0.25">
      <c r="A102" s="34">
        <v>100</v>
      </c>
      <c r="B102" s="17">
        <v>676</v>
      </c>
      <c r="C102" s="18">
        <v>38603</v>
      </c>
      <c r="D102" s="19" t="s">
        <v>167</v>
      </c>
      <c r="E102" s="19" t="s">
        <v>7</v>
      </c>
      <c r="F102" s="19" t="s">
        <v>347</v>
      </c>
      <c r="G102" s="22">
        <v>23960</v>
      </c>
      <c r="H102" s="18">
        <v>38632</v>
      </c>
      <c r="I102" s="18">
        <v>38633</v>
      </c>
      <c r="J102" s="16">
        <v>0</v>
      </c>
      <c r="K102" s="16">
        <f t="shared" si="6"/>
        <v>124419.34760215884</v>
      </c>
      <c r="L102" s="22">
        <v>120058.62760215884</v>
      </c>
      <c r="M102" s="22">
        <v>4360.72</v>
      </c>
      <c r="N102" s="40" t="s">
        <v>168</v>
      </c>
      <c r="O102" s="34">
        <v>346</v>
      </c>
      <c r="P102" s="40"/>
    </row>
    <row r="103" spans="1:16" ht="191.25" x14ac:dyDescent="0.25">
      <c r="A103" s="34">
        <v>101</v>
      </c>
      <c r="B103" s="34">
        <v>584</v>
      </c>
      <c r="C103" s="25">
        <v>38574</v>
      </c>
      <c r="D103" s="14" t="s">
        <v>395</v>
      </c>
      <c r="E103" s="14">
        <v>14310520</v>
      </c>
      <c r="F103" s="14" t="s">
        <v>372</v>
      </c>
      <c r="G103" s="39">
        <v>9573340</v>
      </c>
      <c r="H103" s="37">
        <v>40991</v>
      </c>
      <c r="I103" s="37">
        <v>40992</v>
      </c>
      <c r="J103" s="39" t="s">
        <v>51</v>
      </c>
      <c r="K103" s="16">
        <f t="shared" si="6"/>
        <v>24897514.174454831</v>
      </c>
      <c r="L103" s="22">
        <v>23122404.174454831</v>
      </c>
      <c r="M103" s="22">
        <v>1775110</v>
      </c>
      <c r="N103" s="19" t="s">
        <v>131</v>
      </c>
      <c r="O103" s="34">
        <v>347</v>
      </c>
      <c r="P103" s="14" t="s">
        <v>244</v>
      </c>
    </row>
    <row r="104" spans="1:16" ht="63.75" x14ac:dyDescent="0.25">
      <c r="A104" s="34">
        <v>102</v>
      </c>
      <c r="B104" s="17">
        <v>583</v>
      </c>
      <c r="C104" s="18">
        <v>38573</v>
      </c>
      <c r="D104" s="19" t="s">
        <v>158</v>
      </c>
      <c r="E104" s="19" t="s">
        <v>7</v>
      </c>
      <c r="F104" s="19" t="s">
        <v>348</v>
      </c>
      <c r="G104" s="22">
        <v>13570</v>
      </c>
      <c r="H104" s="18">
        <v>38600</v>
      </c>
      <c r="I104" s="18">
        <v>38601</v>
      </c>
      <c r="J104" s="16">
        <v>0</v>
      </c>
      <c r="K104" s="16">
        <f t="shared" si="6"/>
        <v>70676.569079659719</v>
      </c>
      <c r="L104" s="22">
        <v>68206.829079659714</v>
      </c>
      <c r="M104" s="22">
        <v>2469.7399999999998</v>
      </c>
      <c r="N104" s="19" t="s">
        <v>242</v>
      </c>
      <c r="O104" s="34">
        <v>348</v>
      </c>
      <c r="P104" s="40"/>
    </row>
    <row r="105" spans="1:16" ht="127.5" x14ac:dyDescent="0.25">
      <c r="A105" s="34">
        <v>103</v>
      </c>
      <c r="B105" s="17">
        <v>427</v>
      </c>
      <c r="C105" s="18">
        <v>38534</v>
      </c>
      <c r="D105" s="19" t="s">
        <v>169</v>
      </c>
      <c r="E105" s="19" t="s">
        <v>7</v>
      </c>
      <c r="F105" s="19" t="s">
        <v>349</v>
      </c>
      <c r="G105" s="22">
        <v>72420</v>
      </c>
      <c r="H105" s="35" t="s">
        <v>170</v>
      </c>
      <c r="I105" s="18">
        <v>38562</v>
      </c>
      <c r="J105" s="16">
        <v>0</v>
      </c>
      <c r="K105" s="16">
        <f t="shared" ref="K105:K107" si="7">L105+M105</f>
        <v>379563.36916667828</v>
      </c>
      <c r="L105" s="22">
        <v>366224.5691666783</v>
      </c>
      <c r="M105" s="22">
        <v>13338.8</v>
      </c>
      <c r="N105" s="40" t="s">
        <v>171</v>
      </c>
      <c r="O105" s="34">
        <v>352</v>
      </c>
      <c r="P105" s="34"/>
    </row>
    <row r="106" spans="1:16" ht="204" x14ac:dyDescent="0.25">
      <c r="A106" s="34">
        <v>104</v>
      </c>
      <c r="B106" s="14" t="s">
        <v>75</v>
      </c>
      <c r="C106" s="15">
        <v>38520</v>
      </c>
      <c r="D106" s="14" t="s">
        <v>164</v>
      </c>
      <c r="E106" s="14" t="s">
        <v>7</v>
      </c>
      <c r="F106" s="14" t="s">
        <v>350</v>
      </c>
      <c r="G106" s="16">
        <v>42320</v>
      </c>
      <c r="H106" s="15" t="s">
        <v>165</v>
      </c>
      <c r="I106" s="15">
        <v>38562</v>
      </c>
      <c r="J106" s="16">
        <v>0</v>
      </c>
      <c r="K106" s="16">
        <f t="shared" si="7"/>
        <v>222894.7873105488</v>
      </c>
      <c r="L106" s="16">
        <v>215034.18731054879</v>
      </c>
      <c r="M106" s="16">
        <v>7860.6</v>
      </c>
      <c r="N106" s="40" t="s">
        <v>166</v>
      </c>
      <c r="O106" s="34">
        <v>354</v>
      </c>
      <c r="P106" s="40"/>
    </row>
    <row r="107" spans="1:16" ht="51" x14ac:dyDescent="0.25">
      <c r="A107" s="34">
        <v>105</v>
      </c>
      <c r="B107" s="14" t="s">
        <v>76</v>
      </c>
      <c r="C107" s="15">
        <v>38519</v>
      </c>
      <c r="D107" s="14" t="s">
        <v>228</v>
      </c>
      <c r="E107" s="14" t="s">
        <v>7</v>
      </c>
      <c r="F107" s="14" t="s">
        <v>351</v>
      </c>
      <c r="G107" s="16">
        <v>12290</v>
      </c>
      <c r="H107" s="15">
        <v>38519</v>
      </c>
      <c r="I107" s="15">
        <v>38520</v>
      </c>
      <c r="J107" s="16">
        <v>0</v>
      </c>
      <c r="K107" s="16">
        <f t="shared" si="7"/>
        <v>64734.988137715169</v>
      </c>
      <c r="L107" s="16">
        <v>62498.20813771517</v>
      </c>
      <c r="M107" s="16">
        <v>2236.7800000000002</v>
      </c>
      <c r="N107" s="19" t="s">
        <v>95</v>
      </c>
      <c r="O107" s="34">
        <v>355</v>
      </c>
      <c r="P107" s="34"/>
    </row>
    <row r="108" spans="1:16" ht="114.75" x14ac:dyDescent="0.25">
      <c r="A108" s="34">
        <v>106</v>
      </c>
      <c r="B108" s="17">
        <v>182</v>
      </c>
      <c r="C108" s="25">
        <v>38436</v>
      </c>
      <c r="D108" s="19" t="s">
        <v>42</v>
      </c>
      <c r="E108" s="19">
        <v>31569627</v>
      </c>
      <c r="F108" s="19" t="s">
        <v>352</v>
      </c>
      <c r="G108" s="22">
        <v>5247450</v>
      </c>
      <c r="H108" s="18">
        <v>40908</v>
      </c>
      <c r="I108" s="18">
        <v>40544</v>
      </c>
      <c r="J108" s="22">
        <v>0</v>
      </c>
      <c r="K108" s="16">
        <f t="shared" ref="K108:K112" si="8">L108+M108</f>
        <v>15448992.462048516</v>
      </c>
      <c r="L108" s="22">
        <v>14351516.442048516</v>
      </c>
      <c r="M108" s="22">
        <v>1097476.02</v>
      </c>
      <c r="N108" s="19" t="s">
        <v>230</v>
      </c>
      <c r="O108" s="34">
        <v>366</v>
      </c>
      <c r="P108" s="34"/>
    </row>
    <row r="109" spans="1:16" ht="51" x14ac:dyDescent="0.25">
      <c r="A109" s="34">
        <v>107</v>
      </c>
      <c r="B109" s="17">
        <v>164</v>
      </c>
      <c r="C109" s="25">
        <v>38433</v>
      </c>
      <c r="D109" s="19" t="s">
        <v>229</v>
      </c>
      <c r="E109" s="19" t="s">
        <v>7</v>
      </c>
      <c r="F109" s="19" t="s">
        <v>353</v>
      </c>
      <c r="G109" s="22">
        <v>30110</v>
      </c>
      <c r="H109" s="18">
        <v>38460</v>
      </c>
      <c r="I109" s="18">
        <v>38461</v>
      </c>
      <c r="J109" s="16">
        <v>0</v>
      </c>
      <c r="K109" s="16">
        <f t="shared" si="8"/>
        <v>162153.27060048035</v>
      </c>
      <c r="L109" s="22">
        <v>156673.25060048036</v>
      </c>
      <c r="M109" s="22">
        <v>5480.02</v>
      </c>
      <c r="N109" s="19" t="s">
        <v>67</v>
      </c>
      <c r="O109" s="34">
        <v>368</v>
      </c>
      <c r="P109" s="34"/>
    </row>
    <row r="110" spans="1:16" ht="229.5" x14ac:dyDescent="0.25">
      <c r="A110" s="34">
        <v>108</v>
      </c>
      <c r="B110" s="17">
        <v>126</v>
      </c>
      <c r="C110" s="25">
        <v>38414</v>
      </c>
      <c r="D110" s="19" t="s">
        <v>159</v>
      </c>
      <c r="E110" s="19" t="s">
        <v>7</v>
      </c>
      <c r="F110" s="19" t="s">
        <v>354</v>
      </c>
      <c r="G110" s="22">
        <v>6490</v>
      </c>
      <c r="H110" s="18">
        <v>38429</v>
      </c>
      <c r="I110" s="18">
        <v>38430</v>
      </c>
      <c r="J110" s="16">
        <v>0</v>
      </c>
      <c r="K110" s="16">
        <f t="shared" si="8"/>
        <v>35306.188090614887</v>
      </c>
      <c r="L110" s="22">
        <v>34125.008090614887</v>
      </c>
      <c r="M110" s="22">
        <v>1181.18</v>
      </c>
      <c r="N110" s="40" t="s">
        <v>160</v>
      </c>
      <c r="O110" s="34">
        <v>372</v>
      </c>
      <c r="P110" s="40"/>
    </row>
    <row r="111" spans="1:16" ht="189.75" customHeight="1" x14ac:dyDescent="0.25">
      <c r="A111" s="34">
        <v>109</v>
      </c>
      <c r="B111" s="17">
        <v>63</v>
      </c>
      <c r="C111" s="25">
        <v>38393</v>
      </c>
      <c r="D111" s="19" t="s">
        <v>161</v>
      </c>
      <c r="E111" s="19" t="s">
        <v>7</v>
      </c>
      <c r="F111" s="19" t="s">
        <v>355</v>
      </c>
      <c r="G111" s="22">
        <v>12550</v>
      </c>
      <c r="H111" s="18">
        <v>38408</v>
      </c>
      <c r="I111" s="18">
        <v>38409</v>
      </c>
      <c r="J111" s="16">
        <v>0</v>
      </c>
      <c r="K111" s="16">
        <f t="shared" si="8"/>
        <v>69358.483223684219</v>
      </c>
      <c r="L111" s="22">
        <v>67074.383223684214</v>
      </c>
      <c r="M111" s="22">
        <v>2284.1</v>
      </c>
      <c r="N111" s="40" t="s">
        <v>162</v>
      </c>
      <c r="O111" s="34">
        <v>376</v>
      </c>
      <c r="P111" s="34"/>
    </row>
    <row r="112" spans="1:16" ht="165.75" x14ac:dyDescent="0.25">
      <c r="A112" s="34">
        <v>110</v>
      </c>
      <c r="B112" s="17">
        <v>59</v>
      </c>
      <c r="C112" s="25">
        <v>38391</v>
      </c>
      <c r="D112" s="19" t="s">
        <v>43</v>
      </c>
      <c r="E112" s="19">
        <v>24586192</v>
      </c>
      <c r="F112" s="19" t="s">
        <v>356</v>
      </c>
      <c r="G112" s="22">
        <v>33020</v>
      </c>
      <c r="H112" s="18">
        <v>38414</v>
      </c>
      <c r="I112" s="18">
        <v>38415</v>
      </c>
      <c r="J112" s="16">
        <v>0</v>
      </c>
      <c r="K112" s="16">
        <f t="shared" si="8"/>
        <v>182489.64</v>
      </c>
      <c r="L112" s="22">
        <v>176480</v>
      </c>
      <c r="M112" s="22">
        <v>6009.64</v>
      </c>
      <c r="N112" s="40" t="s">
        <v>163</v>
      </c>
      <c r="O112" s="34">
        <v>377</v>
      </c>
      <c r="P112" s="34"/>
    </row>
    <row r="113" spans="1:16" ht="38.25" x14ac:dyDescent="0.25">
      <c r="A113" s="34">
        <v>111</v>
      </c>
      <c r="B113" s="17">
        <v>2901</v>
      </c>
      <c r="C113" s="25">
        <v>38338</v>
      </c>
      <c r="D113" s="19" t="s">
        <v>247</v>
      </c>
      <c r="E113" s="19" t="s">
        <v>7</v>
      </c>
      <c r="F113" s="19" t="s">
        <v>357</v>
      </c>
      <c r="G113" s="22">
        <v>142380</v>
      </c>
      <c r="H113" s="18">
        <v>38500</v>
      </c>
      <c r="I113" s="18">
        <v>38501</v>
      </c>
      <c r="J113" s="22">
        <v>233190</v>
      </c>
      <c r="K113" s="16">
        <f t="shared" ref="K113:K119" si="9">L113+M113</f>
        <v>3380</v>
      </c>
      <c r="L113" s="22">
        <v>3380</v>
      </c>
      <c r="M113" s="22">
        <v>0</v>
      </c>
      <c r="N113" s="19" t="s">
        <v>67</v>
      </c>
      <c r="O113" s="34">
        <v>380</v>
      </c>
      <c r="P113" s="34"/>
    </row>
    <row r="114" spans="1:16" ht="306" customHeight="1" x14ac:dyDescent="0.25">
      <c r="A114" s="34">
        <v>112</v>
      </c>
      <c r="B114" s="56" t="s">
        <v>77</v>
      </c>
      <c r="C114" s="25">
        <v>38288</v>
      </c>
      <c r="D114" s="19" t="s">
        <v>87</v>
      </c>
      <c r="E114" s="19">
        <v>31405158</v>
      </c>
      <c r="F114" s="19" t="s">
        <v>358</v>
      </c>
      <c r="G114" s="22">
        <v>152400</v>
      </c>
      <c r="H114" s="35" t="s">
        <v>176</v>
      </c>
      <c r="I114" s="18">
        <v>38320</v>
      </c>
      <c r="J114" s="16">
        <v>152400</v>
      </c>
      <c r="K114" s="16">
        <f t="shared" si="9"/>
        <v>89822.387270765917</v>
      </c>
      <c r="L114" s="22">
        <v>86688.387270765917</v>
      </c>
      <c r="M114" s="22">
        <v>3134</v>
      </c>
      <c r="N114" s="40" t="s">
        <v>177</v>
      </c>
      <c r="O114" s="34">
        <v>385</v>
      </c>
      <c r="P114" s="34"/>
    </row>
    <row r="115" spans="1:16" ht="102" x14ac:dyDescent="0.25">
      <c r="A115" s="34">
        <v>113</v>
      </c>
      <c r="B115" s="17">
        <v>2112</v>
      </c>
      <c r="C115" s="25">
        <v>38033</v>
      </c>
      <c r="D115" s="19" t="s">
        <v>44</v>
      </c>
      <c r="E115" s="19">
        <v>14358490</v>
      </c>
      <c r="F115" s="19" t="s">
        <v>359</v>
      </c>
      <c r="G115" s="22">
        <v>343090</v>
      </c>
      <c r="H115" s="18">
        <v>38057</v>
      </c>
      <c r="I115" s="18">
        <v>38058</v>
      </c>
      <c r="J115" s="22">
        <v>343090</v>
      </c>
      <c r="K115" s="16">
        <f t="shared" si="9"/>
        <v>45940.298059384368</v>
      </c>
      <c r="L115" s="22">
        <v>44786.098059384371</v>
      </c>
      <c r="M115" s="22">
        <v>1154.2</v>
      </c>
      <c r="N115" s="19" t="s">
        <v>66</v>
      </c>
      <c r="O115" s="34">
        <v>389</v>
      </c>
      <c r="P115" s="34"/>
    </row>
    <row r="116" spans="1:16" ht="191.25" x14ac:dyDescent="0.25">
      <c r="A116" s="34">
        <v>114</v>
      </c>
      <c r="B116" s="17">
        <v>1719</v>
      </c>
      <c r="C116" s="25">
        <v>37825</v>
      </c>
      <c r="D116" s="19" t="s">
        <v>45</v>
      </c>
      <c r="E116" s="19">
        <v>21531569</v>
      </c>
      <c r="F116" s="19" t="s">
        <v>360</v>
      </c>
      <c r="G116" s="22">
        <v>24970</v>
      </c>
      <c r="H116" s="13">
        <v>37836</v>
      </c>
      <c r="I116" s="13">
        <v>37837</v>
      </c>
      <c r="J116" s="16">
        <v>0</v>
      </c>
      <c r="K116" s="16">
        <f t="shared" si="9"/>
        <v>159836.43473684211</v>
      </c>
      <c r="L116" s="22">
        <v>155291.89473684211</v>
      </c>
      <c r="M116" s="22">
        <v>4544.54</v>
      </c>
      <c r="N116" s="19" t="s">
        <v>154</v>
      </c>
      <c r="O116" s="34">
        <v>391</v>
      </c>
      <c r="P116" s="34"/>
    </row>
    <row r="117" spans="1:16" ht="195.75" customHeight="1" x14ac:dyDescent="0.25">
      <c r="A117" s="34">
        <v>115</v>
      </c>
      <c r="B117" s="17">
        <v>1689</v>
      </c>
      <c r="C117" s="25">
        <v>37813</v>
      </c>
      <c r="D117" s="29" t="s">
        <v>373</v>
      </c>
      <c r="E117" s="29" t="s">
        <v>392</v>
      </c>
      <c r="F117" s="19" t="s">
        <v>361</v>
      </c>
      <c r="G117" s="22">
        <v>428670</v>
      </c>
      <c r="H117" s="13" t="s">
        <v>155</v>
      </c>
      <c r="I117" s="13">
        <v>40173</v>
      </c>
      <c r="J117" s="16">
        <v>372460</v>
      </c>
      <c r="K117" s="16">
        <f t="shared" si="9"/>
        <v>2645691.9368663593</v>
      </c>
      <c r="L117" s="22">
        <v>2567674.0368663594</v>
      </c>
      <c r="M117" s="22">
        <v>78017.899999999994</v>
      </c>
      <c r="N117" s="19" t="s">
        <v>156</v>
      </c>
      <c r="O117" s="34">
        <v>392</v>
      </c>
      <c r="P117" s="14" t="s">
        <v>157</v>
      </c>
    </row>
    <row r="118" spans="1:16" ht="242.25" x14ac:dyDescent="0.25">
      <c r="A118" s="34">
        <v>116</v>
      </c>
      <c r="B118" s="17">
        <v>1387</v>
      </c>
      <c r="C118" s="25">
        <v>37680</v>
      </c>
      <c r="D118" s="19" t="s">
        <v>46</v>
      </c>
      <c r="E118" s="19">
        <v>31626962</v>
      </c>
      <c r="F118" s="19" t="s">
        <v>362</v>
      </c>
      <c r="G118" s="22">
        <v>1055820</v>
      </c>
      <c r="H118" s="35" t="s">
        <v>235</v>
      </c>
      <c r="I118" s="18">
        <v>39231</v>
      </c>
      <c r="J118" s="22">
        <v>1199480</v>
      </c>
      <c r="K118" s="16">
        <f t="shared" si="9"/>
        <v>591301.13996153837</v>
      </c>
      <c r="L118" s="22">
        <v>568207.81996153842</v>
      </c>
      <c r="M118" s="22">
        <v>23093.32</v>
      </c>
      <c r="N118" s="19" t="s">
        <v>236</v>
      </c>
      <c r="O118" s="34">
        <v>393</v>
      </c>
      <c r="P118" s="34"/>
    </row>
    <row r="119" spans="1:16" ht="127.5" x14ac:dyDescent="0.25">
      <c r="A119" s="34">
        <v>117</v>
      </c>
      <c r="B119" s="17">
        <v>1386</v>
      </c>
      <c r="C119" s="25">
        <v>37680</v>
      </c>
      <c r="D119" s="19" t="s">
        <v>47</v>
      </c>
      <c r="E119" s="19">
        <v>31745327</v>
      </c>
      <c r="F119" s="19" t="s">
        <v>363</v>
      </c>
      <c r="G119" s="20">
        <v>412830</v>
      </c>
      <c r="H119" s="21">
        <v>37706</v>
      </c>
      <c r="I119" s="21">
        <v>37707</v>
      </c>
      <c r="J119" s="22">
        <v>412830</v>
      </c>
      <c r="K119" s="16">
        <f t="shared" si="9"/>
        <v>926082.0735524256</v>
      </c>
      <c r="L119" s="22">
        <v>926082.0735524256</v>
      </c>
      <c r="M119" s="22">
        <v>0</v>
      </c>
      <c r="N119" s="23" t="s">
        <v>126</v>
      </c>
      <c r="O119" s="12">
        <v>394</v>
      </c>
      <c r="P119" s="44"/>
    </row>
    <row r="120" spans="1:16" x14ac:dyDescent="0.25">
      <c r="A120" s="26"/>
      <c r="B120" s="27" t="s">
        <v>3</v>
      </c>
      <c r="C120" s="28"/>
      <c r="D120" s="29"/>
      <c r="E120" s="29"/>
      <c r="F120" s="29"/>
      <c r="G120" s="30">
        <f>SUM(G3:G119)</f>
        <v>826791431.5999999</v>
      </c>
      <c r="H120" s="31"/>
      <c r="I120" s="31"/>
      <c r="J120" s="30">
        <f>SUM(J104:J119)</f>
        <v>2713450</v>
      </c>
      <c r="K120" s="30">
        <f>SUM(K3:K119)</f>
        <v>2042514701.2802567</v>
      </c>
      <c r="L120" s="30">
        <f>SUM(L3:L119)</f>
        <v>1886437565.8902564</v>
      </c>
      <c r="M120" s="30">
        <f>SUM(M3:M119)</f>
        <v>155461242.90999997</v>
      </c>
      <c r="N120" s="29"/>
      <c r="O120" s="12">
        <v>396</v>
      </c>
      <c r="P120" s="12"/>
    </row>
    <row r="121" spans="1:16" x14ac:dyDescent="0.25">
      <c r="O121" s="7">
        <v>398</v>
      </c>
      <c r="P121" s="33"/>
    </row>
    <row r="122" spans="1:16" x14ac:dyDescent="0.25">
      <c r="O122" s="7">
        <v>399</v>
      </c>
      <c r="P122" s="8"/>
    </row>
    <row r="123" spans="1:16" x14ac:dyDescent="0.25">
      <c r="O123" s="7">
        <v>400</v>
      </c>
      <c r="P123" s="8"/>
    </row>
    <row r="124" spans="1:16" x14ac:dyDescent="0.25">
      <c r="O124" s="7">
        <v>401</v>
      </c>
      <c r="P124" s="8"/>
    </row>
    <row r="125" spans="1:16" x14ac:dyDescent="0.25">
      <c r="O125" s="7">
        <v>402</v>
      </c>
      <c r="P125" s="8"/>
    </row>
    <row r="126" spans="1:16" x14ac:dyDescent="0.25">
      <c r="O126" s="7">
        <v>403</v>
      </c>
      <c r="P126" s="8"/>
    </row>
    <row r="127" spans="1:16" ht="47.25" customHeight="1" x14ac:dyDescent="0.25">
      <c r="O127" s="7">
        <v>404</v>
      </c>
      <c r="P127" s="8"/>
    </row>
    <row r="128" spans="1:16" x14ac:dyDescent="0.25">
      <c r="O128" s="7">
        <v>405</v>
      </c>
      <c r="P128" s="8"/>
    </row>
    <row r="129" spans="1:16" x14ac:dyDescent="0.25">
      <c r="O129" s="7">
        <v>406</v>
      </c>
      <c r="P129" s="8"/>
    </row>
    <row r="130" spans="1:16" x14ac:dyDescent="0.25">
      <c r="O130" s="7">
        <v>407</v>
      </c>
      <c r="P130" s="8"/>
    </row>
    <row r="131" spans="1:16" x14ac:dyDescent="0.25">
      <c r="O131" s="1">
        <v>408</v>
      </c>
      <c r="P131" s="8"/>
    </row>
    <row r="132" spans="1:16" x14ac:dyDescent="0.25">
      <c r="O132" s="1">
        <v>409</v>
      </c>
      <c r="P132" s="8"/>
    </row>
    <row r="133" spans="1:16" x14ac:dyDescent="0.25">
      <c r="A133" s="6"/>
      <c r="B133" s="6"/>
      <c r="C133" s="6"/>
      <c r="D133" s="6"/>
      <c r="E133" s="6"/>
      <c r="F133" s="6"/>
      <c r="O133" s="1">
        <v>410</v>
      </c>
      <c r="P133" s="8"/>
    </row>
    <row r="134" spans="1:16" x14ac:dyDescent="0.25">
      <c r="A134" s="6"/>
      <c r="B134" s="6"/>
      <c r="C134" s="6"/>
      <c r="D134" s="6"/>
      <c r="E134" s="6"/>
      <c r="F134" s="6"/>
      <c r="O134" s="1">
        <v>411</v>
      </c>
      <c r="P134" s="8"/>
    </row>
    <row r="135" spans="1:16" x14ac:dyDescent="0.25">
      <c r="A135" s="6"/>
      <c r="B135" s="6"/>
      <c r="C135" s="6"/>
      <c r="D135" s="6"/>
      <c r="E135" s="6"/>
      <c r="F135" s="6"/>
      <c r="O135" s="1">
        <v>412</v>
      </c>
      <c r="P135" s="8"/>
    </row>
    <row r="136" spans="1:16" x14ac:dyDescent="0.25">
      <c r="A136" s="6"/>
      <c r="B136" s="6"/>
      <c r="C136" s="6"/>
      <c r="D136" s="6"/>
      <c r="E136" s="6"/>
      <c r="F136" s="6"/>
      <c r="O136" s="1">
        <v>413</v>
      </c>
      <c r="P136" s="8"/>
    </row>
    <row r="137" spans="1:16" x14ac:dyDescent="0.25">
      <c r="A137" s="6"/>
      <c r="B137" s="6"/>
      <c r="C137" s="6"/>
      <c r="D137" s="6"/>
      <c r="E137" s="6"/>
      <c r="F137" s="6"/>
      <c r="O137" s="1">
        <v>414</v>
      </c>
      <c r="P137" s="8"/>
    </row>
    <row r="138" spans="1:16" x14ac:dyDescent="0.25">
      <c r="A138" s="6"/>
      <c r="B138" s="6"/>
      <c r="C138" s="6"/>
      <c r="D138" s="6"/>
      <c r="E138" s="6"/>
      <c r="F138" s="6"/>
      <c r="O138" s="1">
        <v>415</v>
      </c>
      <c r="P138" s="8"/>
    </row>
    <row r="139" spans="1:16" x14ac:dyDescent="0.25">
      <c r="A139" s="6"/>
      <c r="B139" s="6"/>
      <c r="C139" s="6"/>
      <c r="D139" s="6"/>
      <c r="E139" s="6"/>
      <c r="F139" s="6"/>
      <c r="O139" s="1">
        <v>416</v>
      </c>
      <c r="P139" s="8"/>
    </row>
  </sheetData>
  <autoFilter ref="A2:P139"/>
  <customSheetViews>
    <customSheetView guid="{CF448610-5888-4167-9ADE-5E125A4C20BC}" scale="75" showPageBreaks="1" printArea="1" showAutoFilter="1" hiddenColumns="1" view="pageBreakPreview">
      <pane ySplit="2" topLeftCell="A3" activePane="bottomLeft" state="frozen"/>
      <selection pane="bottomLeft" activeCell="G67" sqref="G67"/>
      <rowBreaks count="3" manualBreakCount="3">
        <brk id="29" max="23" man="1"/>
        <brk id="33" max="23" man="1"/>
        <brk id="77" max="23" man="1"/>
      </rowBreaks>
      <colBreaks count="1" manualBreakCount="1">
        <brk id="14" max="128" man="1"/>
      </colBreaks>
      <pageMargins left="0.70866141732283472" right="0.70866141732283472" top="0.27559055118110237" bottom="0.15748031496062992" header="0.31496062992125984" footer="0.31496062992125984"/>
      <pageSetup paperSize="9" scale="41" orientation="landscape" r:id="rId1"/>
      <autoFilter ref="A2:P139"/>
    </customSheetView>
    <customSheetView guid="{28444904-A372-491F-9B22-C6CFD3FEBA6A}" scale="70" showPageBreaks="1" printArea="1" showAutoFilter="1" hiddenColumns="1" view="pageBreakPreview" topLeftCell="N1">
      <pane ySplit="2" topLeftCell="A269" activePane="bottomLeft" state="frozen"/>
      <selection pane="bottomLeft" activeCell="R273" sqref="R273"/>
      <rowBreaks count="4" manualBreakCount="4">
        <brk id="64" max="23" man="1"/>
        <brk id="69" max="23" man="1"/>
        <brk id="174" max="23" man="1"/>
        <brk id="205" max="23" man="1"/>
      </rowBreaks>
      <colBreaks count="2" manualBreakCount="2">
        <brk id="9" max="287" man="1"/>
        <brk id="13" max="287" man="1"/>
      </colBreaks>
      <pageMargins left="0.7" right="0.7" top="0.26" bottom="0.16" header="0.3" footer="0.3"/>
      <pageSetup paperSize="9" scale="80" orientation="portrait" r:id="rId2"/>
      <autoFilter ref="A2:X301"/>
    </customSheetView>
  </customSheetViews>
  <mergeCells count="13">
    <mergeCell ref="P1:P2"/>
    <mergeCell ref="C1:C2"/>
    <mergeCell ref="B1:B2"/>
    <mergeCell ref="A1:A2"/>
    <mergeCell ref="N1:N2"/>
    <mergeCell ref="G1:G2"/>
    <mergeCell ref="H1:H2"/>
    <mergeCell ref="J1:J2"/>
    <mergeCell ref="D1:D2"/>
    <mergeCell ref="K1:M1"/>
    <mergeCell ref="I1:I2"/>
    <mergeCell ref="F1:F2"/>
    <mergeCell ref="E1:E2"/>
  </mergeCells>
  <pageMargins left="0.70866141732283472" right="0.70866141732283472" top="0.27559055118110237" bottom="0.15748031496062992" header="0.31496062992125984" footer="0.31496062992125984"/>
  <pageSetup paperSize="9" scale="41" orientation="landscape" r:id="rId3"/>
  <rowBreaks count="3" manualBreakCount="3">
    <brk id="29" max="23" man="1"/>
    <brk id="33" max="23" man="1"/>
    <brk id="77" max="23" man="1"/>
  </rowBreaks>
  <colBreaks count="1" manualBreakCount="1">
    <brk id="14" max="1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борг</vt:lpstr>
      <vt:lpstr>борг!Область_друку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Єлена І. Громова</dc:creator>
  <cp:lastModifiedBy>user</cp:lastModifiedBy>
  <cp:lastPrinted>2018-08-09T13:34:11Z</cp:lastPrinted>
  <dcterms:created xsi:type="dcterms:W3CDTF">2017-11-29T07:51:13Z</dcterms:created>
  <dcterms:modified xsi:type="dcterms:W3CDTF">2018-09-14T09:52:36Z</dcterms:modified>
</cp:coreProperties>
</file>