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5655" yWindow="4425" windowWidth="19320" windowHeight="8250" tabRatio="500"/>
  </bookViews>
  <sheets>
    <sheet name="Sheet1" sheetId="1" r:id="rId1"/>
  </sheets>
  <definedNames>
    <definedName name="_xlnm._FilterDatabase" localSheetId="0" hidden="1">Sheet1!$A$2:$AC$391</definedName>
    <definedName name="_xlnm.Print_Area" localSheetId="0">Sheet1!$A$1:$Z$378</definedName>
  </definedNames>
  <calcPr calcId="145621"/>
</workbook>
</file>

<file path=xl/calcChain.xml><?xml version="1.0" encoding="utf-8"?>
<calcChain xmlns="http://schemas.openxmlformats.org/spreadsheetml/2006/main">
  <c r="V4" i="1" l="1"/>
  <c r="N4" i="1" l="1"/>
  <c r="V265" i="1" l="1"/>
  <c r="V266" i="1"/>
  <c r="V267" i="1"/>
  <c r="V11" i="1" l="1"/>
  <c r="V10" i="1"/>
  <c r="V8" i="1"/>
  <c r="V7" i="1"/>
  <c r="V343" i="1" l="1"/>
  <c r="V272" i="1" l="1"/>
  <c r="V280" i="1" l="1"/>
  <c r="X372" i="1" l="1"/>
  <c r="U372" i="1"/>
  <c r="S372" i="1"/>
  <c r="P372" i="1"/>
  <c r="V371" i="1"/>
  <c r="V370" i="1"/>
  <c r="V369" i="1"/>
  <c r="V368" i="1"/>
  <c r="V367" i="1"/>
  <c r="V366" i="1"/>
  <c r="V365" i="1"/>
  <c r="V364" i="1"/>
  <c r="V363" i="1"/>
  <c r="V362" i="1"/>
  <c r="V361" i="1"/>
  <c r="V360" i="1"/>
  <c r="V358" i="1"/>
  <c r="V357" i="1"/>
  <c r="V356" i="1"/>
  <c r="V355" i="1"/>
  <c r="V354" i="1"/>
  <c r="V353" i="1"/>
  <c r="V352" i="1"/>
  <c r="V351" i="1"/>
  <c r="V350" i="1"/>
  <c r="V349" i="1"/>
  <c r="V348" i="1"/>
  <c r="V347" i="1"/>
  <c r="V346" i="1"/>
  <c r="V345" i="1"/>
  <c r="V344" i="1"/>
  <c r="W372" i="1"/>
  <c r="V341" i="1"/>
  <c r="V340" i="1"/>
  <c r="V339" i="1"/>
  <c r="V338" i="1"/>
  <c r="V337" i="1"/>
  <c r="V336" i="1"/>
  <c r="V335" i="1"/>
  <c r="V334" i="1"/>
  <c r="V333" i="1"/>
  <c r="V332" i="1"/>
  <c r="V331"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79" i="1"/>
  <c r="V278" i="1"/>
  <c r="V277" i="1"/>
  <c r="V276" i="1"/>
  <c r="V275" i="1"/>
  <c r="V274" i="1"/>
  <c r="V273" i="1"/>
  <c r="V271" i="1"/>
  <c r="V270" i="1"/>
  <c r="V269" i="1"/>
  <c r="V268"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6" i="1"/>
  <c r="V25" i="1"/>
  <c r="V24" i="1"/>
  <c r="V23" i="1"/>
  <c r="V22" i="1"/>
  <c r="V21" i="1"/>
  <c r="V20" i="1"/>
  <c r="V19" i="1"/>
  <c r="V18" i="1"/>
  <c r="V17" i="1"/>
  <c r="V16" i="1"/>
  <c r="V14" i="1"/>
  <c r="V13" i="1"/>
  <c r="V12" i="1"/>
  <c r="V372" i="1" l="1"/>
</calcChain>
</file>

<file path=xl/sharedStrings.xml><?xml version="1.0" encoding="utf-8"?>
<sst xmlns="http://schemas.openxmlformats.org/spreadsheetml/2006/main" count="2879" uniqueCount="1532">
  <si>
    <t>№</t>
  </si>
  <si>
    <t>ЄДРПОУ</t>
  </si>
  <si>
    <t>Адреса</t>
  </si>
  <si>
    <t>Сума зменшення, грн.</t>
  </si>
  <si>
    <t>Підстава №</t>
  </si>
  <si>
    <t>Підстава Дата</t>
  </si>
  <si>
    <t>Граничний строк оплати</t>
  </si>
  <si>
    <t>Всього</t>
  </si>
  <si>
    <t>Пайова участь</t>
  </si>
  <si>
    <t>Пеня</t>
  </si>
  <si>
    <t>Інформація про позовно-судову роботу</t>
  </si>
  <si>
    <t>-</t>
  </si>
  <si>
    <t>проспект Глушкова Академіка 6</t>
  </si>
  <si>
    <t>Реконструкція гуртожитку під житловий будинок з надбудовою загальною площею 26 411,03 кв. м (в т.ч. загальна площа квартир 14 470,45 кв. м, загальна площа вбудованих нежитлових приміщень 719,49 кв. м, загальна площа  приміщень для зберігання велотехніки – 94,11 кв. м, загальна площа паркінгу 3 461,33 кв. м)</t>
  </si>
  <si>
    <t>Будівництво житлового комплексу з офісними приміщеннями, об’єктами соціально-побутового призначення та підземним паркінгом  на вул. Лейпцизкій, 13 у Печерському  районі м. Києва, а саме:  -  будівництво житлового будинку (Секція №1) загальною площею 3 310,00 кв. м (в т.ч. загальна площа квартир – 2382,09 кв. м, загальна площа вбудованих нежитлових приміщень – 294,00 кв. м) в складі 1,2 пускових комплексів I черги; -  будівництво житлового будинку (Секція №2) загальною площею 11 030,00 кв. м (в т.ч. загальна площа квартир – 7 271,23 кв. м, загальна площа вбудованих нежитлових приміщень – 383,80 кв. м) в складі 1,2 пускових комплексів ІІ черги; -  будівництво житлового будинку (Секція №3) загальною площею 14 710,00 кв. м (в т.ч. загальна площа квартир – 9 864,14 кв. м, загальна площа вбудованих нежитлових приміщень – 516,60 кв. м) в складі 1,2 пускових комплексів ІІІ черги; -  будівництво підземного дворівневого паркінгу загальна площа 7 090,00 кв. м (в т.ч. площа  машиномісць - 2 985,50 кв. м) в складі ІV черги.</t>
  </si>
  <si>
    <t>Реконструкція нежитлового приміщення № 179 під станцію технічного та сервісного обслуговування водіїв і пасажирів з офісними приміщеннями загальною площею 267,7 кв. м</t>
  </si>
  <si>
    <t>Реконструкція адміністративно-складської будівлі літ. "В" загальною площею 1 171,30 кв. м.</t>
  </si>
  <si>
    <t>Будівництво житлового будинку загальною площею 26 606,30 кв. м (в т.ч. загальна площа квартир - 19 758,86 кв. м, загальна площа вбудованих, вбудовано-прибудованих та прибудованих приміщень – 2 152,23 кв. м) з підземним дворівневим паркінгом  площею 2 293,68 кв. м ,вбудована ТП площею 393,20 кв. м.</t>
  </si>
  <si>
    <t>вулиця Вербицького Архітектора</t>
  </si>
  <si>
    <t>Реконструкція квартири № 112 загальною площею 104,60 кв.м (за даними технічного паспорту ТОВ ЮРИДИЧНА КОМПАНІЯ "ЗОЛОТІ ВОРОТА") з влаштуванням житлових приміщень на технічному поверсі у житловому будинку № 2 на вул. Пчілки Олени у Дарницькому районі м.Києва</t>
  </si>
  <si>
    <t>вулиця Олени Пчілки 2 кв.112</t>
  </si>
  <si>
    <t>Будівництво торговельного комплексу літ. "А" з відкритою автостоянкою на ділянці 28 у 23 мкрн ж/м "Троєщина" (будівельна адреса: вул.Радунська,40)</t>
  </si>
  <si>
    <t>ТОВ "Терміналбуд"</t>
  </si>
  <si>
    <t>вулиця Промислова 3-г</t>
  </si>
  <si>
    <t>Будівництвом садового (дачного) будинку літ."Ж", господарських будівель та споруд по вул.Садовій №180, буд. 2,4 (СТ "Ударник")у м.Києві</t>
  </si>
  <si>
    <t>ДП "Наш дім"</t>
  </si>
  <si>
    <t>Зміна функціонального призначення приміщень житлових квартир №6/7, №8 загальною площею 170,50 кв.м в будинку №13 (літер "А") по вул.Анрі Барбюса у Печерському районі м.Києва з подальшим використанням під офіс</t>
  </si>
  <si>
    <t>вулиця Барбюса Анрі 13 кв.6/7, 8</t>
  </si>
  <si>
    <t>ЗАТ "Дніпровська пристань"</t>
  </si>
  <si>
    <t>Будівництво торгово-розважального центру і паркінгу в 26-а мікрорайоні житлового масиву Вигурівщина-Троєщина в Деснянському районі м.Києва, а саме: І черга: загальною площею 34214,20 кв.м (за даними БТІ), в т.ч. торгові приміщення площею 21292,61 кв.м (в т.ч. зали громадського харчування і кафе-бари - 1226,98 кв.м, гіпермаркет - 4993,80 кв.м, магазини непродовольчих товарів - 15071,83 кв.м), адміністративно-побутові приміщення площею 830,53 кв.м, допоміжні приміщення площею 11183,70 кв.м, технічні приміщення площею 907,36 кв.м, паркінг на 861 м/місце та відкрита автостоянка для інвалідів на 11 м/місць; ІІ черга: паркінг на 457 м/місць</t>
  </si>
  <si>
    <t>ТОІ "Ірландський паб"</t>
  </si>
  <si>
    <t>Інвестування будівництва нежитлового приміщення №200 загальною площею 405,30 кв.м (за даними БТІ) по вул. Р.Окіпної, 4 у Дніпровському районі м.Києва  з подальшим використанням під заклад громадського харчування (кафе)</t>
  </si>
  <si>
    <t>вулиця Окіпної Раїси 4</t>
  </si>
  <si>
    <t>вулиця Некрасівська 4</t>
  </si>
  <si>
    <t>вулиця Франка Івана 11</t>
  </si>
  <si>
    <t>ТОВ "Чернігівський завод будівельних матеріалів"</t>
  </si>
  <si>
    <t>Інвестування будівництва груп нежитлових приміщень №611 загальною площею 59,90 кв.м, №612 загальною площею 72,60 кв.м, №613 загальною площею 53,30 кв.м, №614 загальною площею 165,20 кв.м, №615 загальною площею 158,00 кв.м, №616 загальною площею 59,60 кв.м, №617 загальною площею 60,00 кв.м, №618 загальною площею 72,60 кв.м, №619 загальною площею 53,30 кв.м, №620 загальною площею 165,20 кв.м, №621 загальною площею 158,10 кв.м, №622 загальною площею 59,90 кв.м, №623 загальною площею 4,80 кв.м (за даними БТІ) по вул.Харківське шосе,152, літер "А"(буд.адреса: ж/б на розі Харківського шосе та вул. Тростянецької)у Дарницькому районі м.Києва з подальшим використанням під офіс</t>
  </si>
  <si>
    <t>шосе Харківське 152</t>
  </si>
  <si>
    <t>узвіз Кловський 12 кв.1</t>
  </si>
  <si>
    <t>ЗАТ "Авіаційна Компанія "Сінком-Авіа"</t>
  </si>
  <si>
    <t>Генеральна прокуратура України</t>
  </si>
  <si>
    <t>ТОВ "Мрія-Інвест"</t>
  </si>
  <si>
    <t>ТОВ "Будівельний партнер"</t>
  </si>
  <si>
    <t>Реконструкція виробничого цеху для забезпечення ремонту рухомого складу на території Дарницького трамвайного депо КП "Київпастранс"по вул. Павла Усенка, 7/9 в м.Києві</t>
  </si>
  <si>
    <t>вулиця Усенка Павла 7/9</t>
  </si>
  <si>
    <t>Обслуговуючий кооператив житловий кооператив "Соцбудівництво"</t>
  </si>
  <si>
    <t>Малоповерхова житлова забудова на 21-му км. Столичного шосе у м.Києві</t>
  </si>
  <si>
    <t>шосе Столичне</t>
  </si>
  <si>
    <t>Обослуговуючий кооператив житловий кооператив "Механізатор"</t>
  </si>
  <si>
    <t>Малоповерхова житлова забудова по вул. Бродівській у м.Києві</t>
  </si>
  <si>
    <t>вулиця Бродівська</t>
  </si>
  <si>
    <t>Обслуговуючий кооператив житловий кооператив "Залізничник"</t>
  </si>
  <si>
    <t>Обслуговуючий кооператив житловий кооператив "Житлобуд"</t>
  </si>
  <si>
    <t>Малоповерхова житлова забудова по вул.Червонопрапорна у м.Києві</t>
  </si>
  <si>
    <t>вулиця Пирогівський шлях</t>
  </si>
  <si>
    <t>Обслуговуючий кооператив житловий кооператив "Харчомашовець"</t>
  </si>
  <si>
    <t>Садибна житлова забудова та благоустрі й території по вул. Лісничій у м.Києві</t>
  </si>
  <si>
    <t>вулиця Ліснича</t>
  </si>
  <si>
    <t>Обслуговуючий кооператив житловий кооператив "Котміст"</t>
  </si>
  <si>
    <t>Обслуговуючий кооператив житловий кооператив "Тарасівець"</t>
  </si>
  <si>
    <t>Малоповерхова житлова забудова по вул. Академіка Заболотного у м.Києва</t>
  </si>
  <si>
    <t>вулиця Заболотного Академіка</t>
  </si>
  <si>
    <t>Обслуговуючий кооператив житловий кооператив "Медтехнік"</t>
  </si>
  <si>
    <t>Малоповерхнева житлова забудова по вул. Лісничій у м.Києві</t>
  </si>
  <si>
    <t>Обслуговуючий кооператив житловий кооператив "Приладобудівник"</t>
  </si>
  <si>
    <t>Багатоповерхова житлова забудова по вул. Пухівська у м.Києві</t>
  </si>
  <si>
    <t>вулиця Пухівська</t>
  </si>
  <si>
    <t>Обслуговуючий кооперативи житловий кооператив "Житлосервіс"</t>
  </si>
  <si>
    <t>Обслуговуючий кооператив житловий кооператив "Житлодар"</t>
  </si>
  <si>
    <t>Малоповерхова житлова забудова по вул. Комунальній у м.Києві</t>
  </si>
  <si>
    <t>вулиця Комунальна</t>
  </si>
  <si>
    <t>Обслуговуючий кооператив житловий кооператив "Містобудівник"</t>
  </si>
  <si>
    <t>ТОВ "Істейт Девелопмент"</t>
  </si>
  <si>
    <t>вулиця Московська 8</t>
  </si>
  <si>
    <t>Обслуговуючий кооператив житловий кооператив "Забудовник"</t>
  </si>
  <si>
    <t>Обслуговуючий кооператив житловий кооператив "Технолог"</t>
  </si>
  <si>
    <t>Обслуговуючий кооператив житловий кооператив "Текстильник"</t>
  </si>
  <si>
    <t>Обслуговуючий кооператив житловий кооператив "Освітянин"</t>
  </si>
  <si>
    <t>Обслуговуючий кооператив житловий кооператив "Транспортник"</t>
  </si>
  <si>
    <t>вул. Кутузова 18/7</t>
  </si>
  <si>
    <t>ТОВ "Оптімабудсервіс"</t>
  </si>
  <si>
    <t>ТОВ "Авангард 2005"</t>
  </si>
  <si>
    <t>вулиця Ісаакяна 17</t>
  </si>
  <si>
    <t>ТОВ "Бізнес-центр "Московський"</t>
  </si>
  <si>
    <t>вулиця Московська 7</t>
  </si>
  <si>
    <t>Інженерна підготовка території (в тому числі гідронамив),відведеної для будівництва,експлуатації та обсл. Торгівельно-розваж.та офісно-виставкового комплексу у складі багатоф-ної планув-ої структури та благоустрою прилеглої території озера на просп.Миколи Бажана та вул. Ревуцького (в районі озера Вирлиця)</t>
  </si>
  <si>
    <t>вулиця Вирлицька</t>
  </si>
  <si>
    <t>Комунальне підприємство з утримання та експлуатації житлового фонду спеціального призначення "Спецжитлофонд"</t>
  </si>
  <si>
    <t>вулиця Дмитрівська 38,40</t>
  </si>
  <si>
    <t>АТЗТ "Україна-Реставрація"</t>
  </si>
  <si>
    <t>Будівництво адміністративної будівлі з торговими приміщеннями (в тому числі площа  офісних  приміщень  - 3037,63 кв.м, торговельних приміщень – 95,38 кв.м, кафе – 182,12 кв.м) та підземним паркінгом загальною площею 310,0 кв.м на вул. Смирнова-Ласточкіна, 28 у  Шевченківському районі м. Києва</t>
  </si>
  <si>
    <t>Будівництво житлового будинку літ. "В" загальною площею 685,50 кв.м (за даними БТІ) (в тому числі площа житлового будинку - 639,50 кв.м, площа гаражу - 46,00 кв.м) по вул. Весняній, 33-а у Голосіївському районі м.Києва</t>
  </si>
  <si>
    <t>ТОВ "BiK Ltd"</t>
  </si>
  <si>
    <t>вулиця Грушевського Михайла 36</t>
  </si>
  <si>
    <t>ТОВ "Євробуд - 2003"</t>
  </si>
  <si>
    <t>вулиця Хмельницького Богдана 74</t>
  </si>
  <si>
    <t>Будівництво житлового будинку з художніми майстернями, адміністративними приміщеннями (офіси) та підземним паркінгом по вул. Нагірній, 15</t>
  </si>
  <si>
    <t>вулиця Нагірна 15</t>
  </si>
  <si>
    <t>узвіз Кловський 14-18</t>
  </si>
  <si>
    <t>ТОВ "АБ ІНВЕСТИЦІЇ ТА РОЗВИТОК"</t>
  </si>
  <si>
    <t>ВАТ трест "Київміськбуд - 1" ім. М.П. Загороднього</t>
  </si>
  <si>
    <t>Будівництво житлово-офісного комплексу (загальна площа квартир - 3498,00 кв.м, загальна площа  вбудованих  офісних приміщень – 2059,20 кв.м)  та паркінгом загальною  площею 1294,00 кв.м по вул. Боричів узвіз, 4 (літ. «А») у  Подільському районі м. Києва</t>
  </si>
  <si>
    <t>узвіз Боричів 4-А</t>
  </si>
  <si>
    <t>ТОВ "СЕТ"</t>
  </si>
  <si>
    <t>Будівництво житлового комплексу та паркінгом по вул. П. Радченка, 29</t>
  </si>
  <si>
    <t>вулиця Радченка Петра 29</t>
  </si>
  <si>
    <t>Будівництво індивідуального житлового будинку загальною площею 440,20 кв.м (за даними БТІ) та господарських споруд по Смородинському узвозі, 8 у Шевченківському районі м. Києва</t>
  </si>
  <si>
    <t>узвіз Смородинський 8</t>
  </si>
  <si>
    <t>ТОВ "Нове місто"</t>
  </si>
  <si>
    <t>вулиця Хоткевича Гната</t>
  </si>
  <si>
    <t>вулиця Ялтинська 30</t>
  </si>
  <si>
    <t>ПП "ДБР - 2"</t>
  </si>
  <si>
    <t>вулиця Лісківська</t>
  </si>
  <si>
    <t>Будівництво зблокованого житлового будинку загальною площею 1714,40 кв.м. та господарських будівель по вул. Редутній, 60-а у Печерському районі м.Києва</t>
  </si>
  <si>
    <t>вулиця Редутна 60-а</t>
  </si>
  <si>
    <t>Будівництво індивідуального житлового будинку на вул. Лук'янівськй, 23</t>
  </si>
  <si>
    <t>вулиця Лук'янівська 23</t>
  </si>
  <si>
    <t>Реконструкція гуртожитку з переобладнанням під житловий будинок з вбудованими офісами офісами та підземним паркінгом на вул. Гарматній, 20</t>
  </si>
  <si>
    <t>вулиця Гарматна 20</t>
  </si>
  <si>
    <t>КО "Центр містобудування та архітектури"</t>
  </si>
  <si>
    <t>ТОВ "КийБуд"</t>
  </si>
  <si>
    <t>Будівництво житлового будинку з вбудованими приміщеннями  бул. Івана Лепсе, 7-9</t>
  </si>
  <si>
    <t>бульвар Гавела Вацлава 7-9</t>
  </si>
  <si>
    <t>вулиця Хрещатик 32-б</t>
  </si>
  <si>
    <t>ТОВ "Глобус Плюс"</t>
  </si>
  <si>
    <t>Будівництво торговельно-офісного центру (офісна частина, виставково-торговельні приміщення, вбудований паркінг) з відкритою автостоянкою на перехресті вулиць Дорогожицької та Мельникова у Шевченківському районі</t>
  </si>
  <si>
    <t>вулиця Дорогожицька</t>
  </si>
  <si>
    <t>ТОВ "Компанія "Нітеко"</t>
  </si>
  <si>
    <t>вулиця Мишуги Олександра 9а</t>
  </si>
  <si>
    <t>ТОВ "Інтегра-Холдінг"</t>
  </si>
  <si>
    <t>ТОВ "Гіппократ плюс"</t>
  </si>
  <si>
    <t>Будівництво будинку пров. Квітневому, 10-12</t>
  </si>
  <si>
    <t>провулок Квітневий 10-12</t>
  </si>
  <si>
    <t>вулиця Митрополита Андрея Шептицького</t>
  </si>
  <si>
    <t>Будівництво спареного індивідуального житлового будинку та господарських споруд по пров. Шишкінському, 5-5а у Шевченківському районі м. Києва</t>
  </si>
  <si>
    <t>провулок Шишкінський 5-5а</t>
  </si>
  <si>
    <t>Будівництво житлового будинку по вул. Зверінецька, 75а</t>
  </si>
  <si>
    <t>провулок Звіринецький 75а</t>
  </si>
  <si>
    <t>Будівництво житлового будинку (загальна площа квартир - 7420,0 кв.м)  з вбудованими приміщеннями загальною площею 180,0 кв.м  (функціональне призначення  приміщень не визначено) по вул.Верховинній, 39-41 у  Святошинському районі м. Києва</t>
  </si>
  <si>
    <t>вулиця Верховинна 39-41</t>
  </si>
  <si>
    <t>ЗАТ "Концерн "ЕССЕ"</t>
  </si>
  <si>
    <t>вулиця Жилянська 118</t>
  </si>
  <si>
    <t>проспект Гагаріна Юрія 15а</t>
  </si>
  <si>
    <t>вулиця Ромоданівська 6</t>
  </si>
  <si>
    <t>Інвестування будівництва нежитлового приміщення в житловому будинку по просп. Бажана, 10 літер "А" (буд. адреса: Осокорки, 6 мкрн., с 3 прим. 2-Б) у Дарницькому районі м.Києва загальною площею 43,48 кв.м з подальшим використанням під творчу майстерню</t>
  </si>
  <si>
    <t>проспект Бажана Миколи 10</t>
  </si>
  <si>
    <t>провулок Чеховський 9</t>
  </si>
  <si>
    <t>Інвестування будівництва  нежитлового приміщення №3 по пр. Науки, 62-А (буд. Адреса: пр. Науки, 62) у Голосіївському районі м. Києва з подальшим використанням під офіс загальною площею 104,50 кв.м</t>
  </si>
  <si>
    <t>проспект Науки 62-А</t>
  </si>
  <si>
    <t>ТОВ "Марс"</t>
  </si>
  <si>
    <t>Будівництво житлового будинку (загальна площа квартир - 8156,59 кв.м) з вбудовано-прибудованими офісними приміщеннями загальною площею 446,23 кв.м по вул. Мілютенка, 29 у Деснянському районі м. Києва</t>
  </si>
  <si>
    <t>вулиця Мілютенка 29</t>
  </si>
  <si>
    <t>Інвестування будівництва нежитлового приміщення в житловому будинку по вул. М.Раскової,52-В (буд. адреса: вул. М.Раскової, 52-В, прим. №12) у Дніпровському районі м.Києва загальною площею 88,55 кв.м з подальшим використанням під виставковий зал</t>
  </si>
  <si>
    <t>вулиця Євгена Сверстюка 52-в</t>
  </si>
  <si>
    <t>Будівництво індивідуального житлового будинку загальною площею 362,65 кв.м по пров. Клінічному, 5 у Солом’янському районі м. Києва</t>
  </si>
  <si>
    <t>провулок Клінічний 5</t>
  </si>
  <si>
    <t>ТОВ "Компанія Три С"</t>
  </si>
  <si>
    <t>Реконструкція двох міжколонних просторів під магазин непродовольчих товарів в проїзді будинку №2 на вул. Дмитрівській у Шевченківському районі м. Києва загальною площею 323,10 кв.м</t>
  </si>
  <si>
    <t>вулиця Дмитрівська 2</t>
  </si>
  <si>
    <t>КП "Ватутінськінвестбуд"</t>
  </si>
  <si>
    <t>Будівництво житлового будинку  в 26-му мкрн. ж/м Вигурівщина-Троещина</t>
  </si>
  <si>
    <t>КП "Печерськ-інвест"</t>
  </si>
  <si>
    <t>бульвар Лесі Українки 5а</t>
  </si>
  <si>
    <t>шосе Набережне</t>
  </si>
  <si>
    <t>вулиця Кіквідзе 30</t>
  </si>
  <si>
    <t>вулиця Богомольця Академіка 7/14</t>
  </si>
  <si>
    <t>Українське державне підприємство "Укрінтеравто-Сервіс"</t>
  </si>
  <si>
    <t>Переобладнання частини корпусу підприємства а пр. Науки, 57 під автосалон</t>
  </si>
  <si>
    <t>проспект Науки 57</t>
  </si>
  <si>
    <t>Будівництво жилого будинку загальною площею  328,06 кв.м та господарсько-побутових споруд по   вул. Привітній, 7 б у Солом’янському районі м. Києва</t>
  </si>
  <si>
    <t>вулиця Привітна 7-б</t>
  </si>
  <si>
    <t>вулиця Княжий Затон 2/30</t>
  </si>
  <si>
    <t>ВАТ "Більшовик"</t>
  </si>
  <si>
    <t>вулиця Галана Ярослава 2а</t>
  </si>
  <si>
    <t>Реконструкція з розширенням житлового будинку по вул. Овруцькій, 3 у Шевченківському районі м. Києва</t>
  </si>
  <si>
    <t>вулиця Овруцька 3</t>
  </si>
  <si>
    <t>ПП "Лабео"</t>
  </si>
  <si>
    <t>ТОВ "Івіком"</t>
  </si>
  <si>
    <t>вулиця Сковороди Григорія 3</t>
  </si>
  <si>
    <t>ТОВ "Ковчег"</t>
  </si>
  <si>
    <t>вулиця Пирогова 8</t>
  </si>
  <si>
    <t>вулиця Сосніних Сім'ї 4а</t>
  </si>
  <si>
    <t>ТОВ "Житловик"</t>
  </si>
  <si>
    <t>Будівництво житлового будинку (загальна площа квартир 1470,0 кв.м.) на вул. Панфіловців, 19, 21, 21а у Печереському районі м. Києва</t>
  </si>
  <si>
    <t>вулиця Добровольчих батальйонів  19, 21, 21а</t>
  </si>
  <si>
    <t>вулиця Назарівська 23а</t>
  </si>
  <si>
    <t>ТОВ "ЕКСПО"</t>
  </si>
  <si>
    <t>ТОВ "Сантанна"</t>
  </si>
  <si>
    <t>ТОВ "Побутовик"</t>
  </si>
  <si>
    <t>вулиця Кропивницького 4</t>
  </si>
  <si>
    <t>ТОВ "Слов'янський двір"</t>
  </si>
  <si>
    <t>Реконструкція з розширенням нежитлового будинку під ресторан на вулиці 40-річчя Жовтня, 87-А у Голосіївському районі м. Києва загальною площею 1000,0 кв.м</t>
  </si>
  <si>
    <t>проспект Голосіївський 87</t>
  </si>
  <si>
    <t>Будівництво  житлово-офісного будинку на вул. Микільсько-Ботанічній, 11-15/17 у Голосіївському районі м. Києва загальною площею 12600,0 кв.м</t>
  </si>
  <si>
    <t>вулиця Микільсько-Ботанічна 11-15/17</t>
  </si>
  <si>
    <t/>
  </si>
  <si>
    <t>Назва об'єкта будівництва/реконструкції</t>
  </si>
  <si>
    <t>Інвестування будівництва н/п №2 по вул. Мишуги, 9а</t>
  </si>
  <si>
    <t>Будівництво ж/б з вб-ми пр-ми , підз. Паркінгом та відкр. Автостоянкою на вул. Б. Хмельницького, 74-74</t>
  </si>
  <si>
    <t>вулиця Фрунзе 99</t>
  </si>
  <si>
    <t>Будівництво мийки автомоб. з компл. смерв.-побут. послуг по вул. Луговій та Дегтяренка</t>
  </si>
  <si>
    <t>Будівництво приватного ж/б по пров. Таврійському, 4/13</t>
  </si>
  <si>
    <t>ТОВ "Кармен-Інвест"</t>
  </si>
  <si>
    <t>Будівництво нежитлової будівлі (кафе) літ. "В" загальною площею 24,00 кв.м (за даними технічного паспорту ПП "АРКС-ГРУПП") на вул. Маршала Якубовського, 8В в Голосіївському районі м.Києва</t>
  </si>
  <si>
    <t>Будівництво садового будинку літ. «А» загальною площею 1862,5 (в т. ч. гараж площею 473,1 кв.м.) (за даними технічного паспорту ТОВ «ГРАНД ПЛЮС-В») по Лінії 3, діл. 41 (с/т «Більшовик») кадастровий номер 800000000:91:474:0002) у Подільському районі м.Києва</t>
  </si>
  <si>
    <t>лінія Лінія 3, діл.41  (с/т «Більшовик»)</t>
  </si>
  <si>
    <t>Будівництво садибного житлового будинку літ."И" загальною площею 255,10 кв.м. (у т.ч. гараж - 37,00 кв.м.) (за даними БТІ) по вул. Олександрівській,54/37 у Шевченківському районі м.Києва</t>
  </si>
  <si>
    <t>вул. Олександрівська, 54/37</t>
  </si>
  <si>
    <t>Будівництво дачного будинку літер "А" загальною площею 289,40 кв.м. (в т.ч. площа гаражу 33,10 кв.м.) та господарських споруд (в т.ч. будинок охорони літер "Б" площею забудови 14,20 кв.м., сарай-навіс літер "В" площею забудови 52,70кв.м., душ-навіс літер "Г" площею забудови 9,90 кв.м.) (за даними БТІ)  по вул. 8 лінія,діл.32 (урочище "Наталка", КДТ "Чорнобилець")</t>
  </si>
  <si>
    <t>вул. 8 лінія,діл.32 (урочище "Наталка", КДТ "Чорнобилець")</t>
  </si>
  <si>
    <t>Будівництво торговельнор-розважального комплексу (площа торгівельного комплексу - 93460,00 кв.м., кінотеатрів - 5000,0 кв.м.,  ресторанів - 3000,0кв.м., дитячого розважального центру - 3000,0кв.м, боулінгу - 3000,0кв.м., катка - 1440,0кв.м., спортивно-оздоровчого комплексу - 2200,0кв.м.) з підземним паркінгом загальною площею 78000,00кв.м.на просп. Миколи бажана та вул. Ревуцького (в районі озера Вирлиця) у Дарницькому районі м.Києва</t>
  </si>
  <si>
    <t>просп. Миколи бажана та вул. Ревуцького (в районі озера Вирлиця) у Дарницькому районі м.Києва</t>
  </si>
  <si>
    <t>Інвестування  будівицтва нежитлового приміщення №652 в житловому будинку №2/30 літер "А" (згідно БТІ) по вул. Княжий Затон (буд.адреса: ж/м Позняки, 8 мкрн. буд.19) у Дарницькому районі м.Києва загальною площею 116,90кв.м. с подальшим використанням під салон-магазин</t>
  </si>
  <si>
    <t xml:space="preserve">Зміна функціонально призначення приміщень квартири №25 буд.№48 по вул. Шовковична у Печерському районі м.Києва загальною площею 48,90 кв.м. на нежитлові з подальшим використанням під творчу майстерню </t>
  </si>
  <si>
    <t>вулиця Шовковична  буд.48, кв.25</t>
  </si>
  <si>
    <t>Зміна функціонального призанення жилових приміщень квартири №13 будинку №19 по вул. Межігірській у Подільському районі м.Києва загальною площею 44, 60кв.м. на нежітлові з подальшим використанням під перукарню</t>
  </si>
  <si>
    <t>вулиця Межигірська буд.19, кв.13</t>
  </si>
  <si>
    <t>Зміна функціонального призначення житлових приміщень квартир №1, №2 та №11 будинку №29 по вул. Малокитаївський у Голосіївському районі м.Києва загальною площею 149,90кв.м. на нежитлові з подальшим використання під магазин (60,00кв.м.) та майстерню для ремонту побутової техніки (89,90кв.м.)</t>
  </si>
  <si>
    <t>вулиця Малокитаївська, буд.29, кв.№1,№2,№11</t>
  </si>
  <si>
    <t>Будівництво  житлового комплексу (загальна площа квартир 74386,23 кв.м) з вбудованними приміщеннями загальною площею 9235,80кв.м. (в т.ч. площа офісів - 7941,20 кв.м., магазинів - 214,10 кв.м., оздоровчого центру - 1080,50кв.м.) з офісним центром загальною площею 10208,50кв.м., підземним паркінгом загальною площею 20826,60кв.м. та гостьовою автостоянкою площею 100,0 кв.м. у кварталі, обмеженому вулицями Червоноармейською, Предславинською та Ульянових у Печерському районі м.Києва.</t>
  </si>
  <si>
    <t>обмеженому вулицями Червоноармійською, Предславинською та Ульянових</t>
  </si>
  <si>
    <t>Назва замовника</t>
  </si>
  <si>
    <t>Назва інвестора</t>
  </si>
  <si>
    <t>Назва забудовника</t>
  </si>
  <si>
    <t>Будівництво житлового будинку (загальна площа квартир 7481,98 кв.м.) з об'єктами соціально-побутової сфери (в т.ч. нотаріальна та адвокатська контори площею 530,50 кв.м., страхова компанія  - 771,33 кв.м. , інформаційно-технічний центр "VEB-дизайн" -771,33 кв.м., проектне бюро - 771,33 кв.м., студії комп'ютерного дизайну - 771,33 кв.м., анімаційної студії - 771,33 кв.м., оперативно-диспетчерська служба зв'язку та транспорту - 771,33 кв.м., інформаційно-сервісної служби - 771,33 кв.м., вхідна група - 109,15 кв.м.) та паркінгом загальною площею 858,31 кв.м. на перетині вул. Антоновича та вул. Володимиро-Либідської у Голосіївському районі міста Києва.</t>
  </si>
  <si>
    <t>перетин вул. Антоновича та вул. Володимиро-Либідської</t>
  </si>
  <si>
    <t>Перепланування групи нежитлових приміщень №65  загальною площею 132,50 кв.м. (за даними БТІ) (в т.ч. площа I поверху н/п №65 - 83,20 кв.м., площа підвалу н/п №65 - 48,70кв.м.) по вул. М.Стельмаха/М.Ломоносова, №7/2 (літер "А") у Голосіївському районі м.Києва з подальшим використанням під контору арт-дизайну</t>
  </si>
  <si>
    <t xml:space="preserve">вул. М.Стельмаха/М.Ломоносова, №7/2 </t>
  </si>
  <si>
    <t>26-а мікрорайон житлового масиву Вигурівщина-Троєщина в Деснянському районі м.Києва</t>
  </si>
  <si>
    <t>Будівництво ресторану  загальною площею 4673,65кв.м. на Набережному шосе біля перетину з Дніпровським узвозом</t>
  </si>
  <si>
    <t>Будівництво торгово-офісного комплексу з підземним та надземним паркінгом загальною площею 123390,00кв.м.(в т.ч. адміністративно-офісні приміщення - 87390,00 кв.м., загальна площа паркінгу - 36000,00 кв.м.) на перетині вул. Ревуцького та вул. Вишняківської у м.Києві</t>
  </si>
  <si>
    <t xml:space="preserve">перетин вул. Ревуцького та вул. Вишняківської </t>
  </si>
  <si>
    <t>Будівництвоо адміністративного будинку та приміщень Печерського районного Управління внутрішніх справ (площа адміністративного (офісного) блоку - 32183,00 кв.м, площа підземного паркінгу на 214м/м - 9374,00 кв.м.)  на вул. Кутузова 18/7 у Печерському районі м.Києва</t>
  </si>
  <si>
    <t>Реконструкція з розширенням нежилого будинку під адміністративний будинок загальною площею 1653,91 кв.м. по вул.. Кропивницького, 12-Б у Печерському районі м.Києва</t>
  </si>
  <si>
    <t>вул.. Кропивницького, 12-Б у Печерському районі м.Києва</t>
  </si>
  <si>
    <t>Зміна функціонально призначення житлових приміщень квартири №22 будинку №4 по вул.Кропивницького у Печерському районі м.Києва загальною площею 114,20кв.м. з подальшим використанням під майстерню з ремонту побутової техніки та пошиття одягу</t>
  </si>
  <si>
    <t>Будівництво житлового будинку по вул. Курська, 13Е, 13Ж у Солом'янському районі м.Києва</t>
  </si>
  <si>
    <t>вулиця Курська 13Е, 13Ж</t>
  </si>
  <si>
    <t>Зміна функціонального призначення приміщень житлової квартири №1 в будинку №12 по Кловському узвозі у Печерському районі м.Києва загальною площею 43,50 кв.м. на нежитлові з подальшим використанням під перукарню.</t>
  </si>
  <si>
    <t>Будівництво офісно-торговельного і житлового комплексу загальною площею 28868,00 кв.м. (в т.ч. офісів - 15320,00 кв.м., торговельних приміщень - 4550,00 кв.м., площа квртир  - 3150,00 кв.м., підземної автостоянки - 2770,00 кв.м., технічних приміщень загальною площею призначення -3078,00 кв.м.) на вул. Московський, 7 у Печерському районі м.Києва</t>
  </si>
  <si>
    <t>Будівництво комунально-виробничого підприємства по обслуговуванню ділових представництв "Бізнес-парк" загальною площею 136000,00 кв.м. (в т.ч. офісів - 100300,00 кв.м., торговельних приміщень - 7500,00 кв.м., паркінгу  - 23000,00 кв.м., технічних приміщень - 5200,00 кв.м.) на просп. Червонозоряному,190 у Голосіївському районі м.Києва</t>
  </si>
  <si>
    <t>просп. Червонозоряний,190</t>
  </si>
  <si>
    <t>Будівництво багатоповерхового житлового будинку (загальна площа квартир 14082,64 кв.м.) з паркінгом загальною площею 4756,00 кв.м. та офісними приміщеннями  загальною площею  2270,79 квм по вул.Ісаакяна,17 у Шевченківському районі м.Києва</t>
  </si>
  <si>
    <t>Будівництво житлового будинку (загальна площа квартир - 7007,74 кв.м. ) з вбудованими офісними приміщеннями загальною площею 989,24 кв.м., підземним паркінгом загальною площею 1583,82 кв.м. та відкритою автостоянкою загальною площею 100,00 кв.м. на вул. Ялтинській, 30 у Дарницькому районі м.Києва</t>
  </si>
  <si>
    <t>Будівництво багатоквартирного житлового будинку (загальна площа квартир 23047,00 кв.м.) з об'єктами соціальної інфраструктурі  (площа офісів 2063,00 кв.м., магазинів - 556,00 кв.м., спортивних приміщень - 554,00 кв.м., приміщень чергової медсестри - 29,00 кв.м., приміщень соціальної служби - 25,00 кв.м. ), підземним паркінгом на 160 м/м площею 6369,00 кв.м. та відкритою автостоянкою на 25м/м площею 650,00 кв.м. по вул. Лісківській у Деснянському районі м.Києва</t>
  </si>
  <si>
    <t>Будівництво житлового будинку (загальна площа квартир 8179,00 кв.м) з вбудованими приміщеннями (в т.ч. площа офісних приміщень 709,70 кв.м площа захисної споруди ЦО 166,70 кв.м), підземним паркінгом на 59 м/м загальною площею 2016,80 кв.м, технічними приміщеннями загальною площею 390,90 кв.м та відкритої автостоянки на 4 м/м площею 72,00 кв.м по вул. Некрасівській, 4 у Шевченківському районі м.Києва</t>
  </si>
  <si>
    <t>Будівництво готельно-офісного, будинку, в т.ч. кафетерій на 310 місць площею 2792,02 кв.м., перукарня площею 63,11 кв.м., поліклініка площею 265,36 кв.м., фітнес-центр площею1031,41 кв.м., виставковий зал площею 633,98 кв.м., офісні приміщення площею 83609,76 кв.м., банківський центр площею 17296,21кв.м., апарат-готель площею 2445,84 кв.м., наз. паркінг на 110 м/місць площею 6277,70 кв.м.  та підземний паркінг на 401 м/м площею 15043,32 кв.м. по бульв. Дружби народів, 44-46 у Печерському районі м.Києва</t>
  </si>
  <si>
    <t>бульвар Дружби Народів 44-46</t>
  </si>
  <si>
    <t>Будівництво індивідуального 8-ми поверхового житлового будинку загальною площею 3629,85 кв.м. (в т.ч. житлова частина - 3304,00 кв.м., паркінг - 325,85 кв.м.) на вул.Івана Франка,11 у Шевченківському районв м.Києві</t>
  </si>
  <si>
    <t>Будівництво садового будинку літ. "А" загальною площею 355,50 кв.м.  (в т.ч. гараж площею 21,70 кв.м.) (за даними технічного паспорту КМ БТІ) на вул. Садовій 4, діл. 27 (с/т "Нивки") у Святошинському районі м.Києва</t>
  </si>
  <si>
    <t>вул. Садовій 4, діл. 27 (с/т "Нивки")</t>
  </si>
  <si>
    <t>Будівництво торгівельного будинку з об'єктами соціально-побутового обслуговування літ. "А" загальною площею 20463,40 кв.м.  (за даними технічного паспорту ТОВ ЮК "ЗОЛОТІ ВОРОТА") (в т.ч.: продовольчі магазини - 4000,00кв.м., заклади побутового обслуговування - 759,00 кв.м., магазини з продажу одягу та взуття - 612,00 кв.м., заклади торгівлі неппродовольчими товарами - 1166,70 кв.м., аптеки - 500,00 кв.м,, книжкові магазини - 1101,40 кв.м., магазини електроніки - 523,00 кв.м., кінотеатр - 3015,00 кв.м., магазини іграшок - 250,00кв.м., фаст-фуди - 2046,00кв.м., бібліотеки - 1696,30 кв.м., культурний центр - 2453,00 кв.м., художні галереї - 2341,00 кв.м.) з влаштуванням відкритої автостоянки на 87 м/місць по вул. Архітектора Вербицького в Дарницькому районі м.Києва</t>
  </si>
  <si>
    <t>Інвестування будівництва нежитлового приміщення №103 загальною площею 142,30 кв.м. (за даними БТІ) в житловому будинку по вул. Дмитрівській, 80 (будівельна адреса: н/п №13, вул. Дмитрівська, 80-82) в Шевченківському районі м.Києва з подальшим використанням під офіс</t>
  </si>
  <si>
    <t>вул. Дмитрівська, 80</t>
  </si>
  <si>
    <t>Інвестування будівництва нежитлового приміщення №104 загальною площею 105,60 кв.м. (за даними БТІ) в житловому будинку по вул. Дмитрівській, 80 (будівельна адреса: н/п №17, вул. Дмитрівська, 80-82) в Шевченківському районі м.Києва з подальшим використанням під офіс</t>
  </si>
  <si>
    <t>Інвестування будівництва нежитлового приміщення №102 загальною площею 109,90 кв.м. (за даними БТІ) в житловому будинку по вул. Дмитрівській, 80 (будівельна адреса: н/п №4, вул. Дмитрівська, 80-82) в Шевченківському районі м.Києва з подальшим використанням під офіс</t>
  </si>
  <si>
    <t>Будівництво садибного житлового будинку літ. "Г" загальною площею забудови 36,10кв.м. (в т.ч. гараж площею 22,00 кв.м.) та господарських блоків загальною площею забудови 36,10кв.м.  (в т.ч. літ. "Д" - 32,20 кв.м., літ. "Е" - 3,90 кв.м.) (за даними БТІ) по вул. Садовій, 112, діл. (с/т «Сади нижні-2» у Дарницькому районі м. Києва</t>
  </si>
  <si>
    <t xml:space="preserve">вул. Садовій, 112, діл. (с/т «Сади нижні-2» </t>
  </si>
  <si>
    <t>Реконструкція складського комплексу загальною площею 12387,69 кв.м. (в т.ч. складу №1 площею 1883,90 кв.м., складу №2 площею 1729,14 кв.м., складу №3 площею 3612,74кв.м., складу №4 площею 3116,70 кв.м., АПК-1 площею 320,17 кв.м., АПК-2 площею 246,75 кв.м., АПК-3 площею 557,67 кв.м., АПК-4 площею 484,64 кв.м., АПК-5 площею 121,66 кв.м., насосної пожежогасіння та насосної госпфекальної площею 133,56 кв.м. ремонтного блоку площею 120,16 кв.м., трансформаторної підстанції площею 60,60 кв.м.) з відкритою автостоянкою на 9 м/м загальною площею 182,50 кв.м. по вул.Промисловій,3-г у Голосіївському районі м.Києва</t>
  </si>
  <si>
    <t>Реконструкція гуртожитку з переобладнанням під житловий будинок з по квартирним заселенням та влаштуванням надбудови (загальна площа квартир - 1557,90 кв.м., вбудованих приміщень офісів - 231,50 кв.м.) по вул.Дубініна, 6 у Голосіївському районі м.Києва</t>
  </si>
  <si>
    <t>вул.Дубініна, 6</t>
  </si>
  <si>
    <t>Реконструкція з будівництвом механіко-складського корпусу під офісно-торговий комплекс загальною площею 107100,00 кв.м. (в т.ч. площа приміщень громадського призначення - торгівельних приміщень - 3000,00 кв.м., площа офісів 54000,00 кв.м., площа конференц-залу на 550 місць 1100,00 кв.м., площа підземної автостоянки 19000,00 кв.м., площа технічних приміщень 30000,00 кв.м.) по вул. Московській, 8 у Печерському районі м.Києва</t>
  </si>
  <si>
    <t xml:space="preserve">Будівництво офісного центру загальною площею 27513,50 кв.м. (в тому числі: офісна частина - 21206,00 кв.м., приміщень загального користування - 828,50 кв.м., вбудованого паркінгу на 100 м/м - 5439,00 кв.м.) та відкритою автостоянкою на 16 м/м площею 350,00 кв.м. на вул. Дмитрівскій, 38, 40 у Шевченківському районі м.Києва  </t>
  </si>
  <si>
    <t>Будівництво вбуд. офіс. Приміщень у житловому будинку №2а (за даними БТІ) на вул. Я. Галана у Солом'янському районы м.Киэва загальною площею 1214,00кв.м.</t>
  </si>
  <si>
    <t>Будівництво житлових будинків (загальна площа квартир - 262406,00 кв.м.) з вбудованими приміщеннями загальною площею 18130,00 кв.м. (функціональне призначення не визначено) та об'єктів соціально-побутової сфери (в т.ч. дві загальноосвітні школи - 15704,00 кв.м., два дитячі ясла-садки - 5334,0 кв.м., плавальний басейн - 2428,00 кв.м., спортивно-розважальний центр - 8500,00 кв.м.) на просп.Академіка Глушкова, 6 у Голосіївському районі м.Києва</t>
  </si>
  <si>
    <t>Зміна функціонального призначення  житлових  приміщень кв.№2 будинку №8 по вул. Пирогова у Шевченківському районі м. Києва  загальною площею 45,80кв.м. на нежитлові (під офіс)</t>
  </si>
  <si>
    <t>Будівництво  будинків  для розміщення  офісів загальною площею 236,51 кв.м. , торговельно-побутових приміщень (в т.ч. магазин загальною площею 245,31 кв.м., бар загальною площею 70,33 кв.м., зал ігрових автоматів загальною площею 73,15 кв.м. та господарські приміщення у підвалізагальною площею 216,03 кв.м.)  і житлових приміщень (загальна площа квартир 835,87 кв.м.)  на вул. Ярославській, 2 та 2/12 у Подільському районі м.Києва</t>
  </si>
  <si>
    <t>вул. Ярославській, 2 та 2/12</t>
  </si>
  <si>
    <t>Будівництво житлового будинку (загальна площа квартир - 6581,70 кв.м.) з вбудованими приміщеннями загальною площею 443,35 кв.м. (в т.ч. служби обслуговування будинку - 116,0 кв.м, аптеки - 130,0 кв.м., приймального пункту хімчистки - 30,0 кв.м., майстерня ремонту металовиробів - 37,35 кв.м. та приміщень  для фізично-оздоровчих занять - 130,0 кв.м.) на просп. Гагаріна, 15А у Дніпровському районі м.Києва</t>
  </si>
  <si>
    <t xml:space="preserve">Зміна функціонального призначення приміщень житлової квартири №100 будинку № 7/14 по вул. Богомольця  у Печерському районі м.Києва загальною площею 104,00 кв.м. на нежитлові з подальшим виконанням під офіс </t>
  </si>
  <si>
    <t>Зміна функціонального призначення приміщень житлової квартири №25 будинку №30 по вул. Кіквідзе у Печерському районі м.Києва загальною площею 36,30 кв.м. на нежитлові з подальшим використанням під офіс</t>
  </si>
  <si>
    <t>Будівництво  житлового будинку (загальна площа квартир - 9590,00 кв.м.)  з вбудованими  офісними  приміщеннями загальною площею 1897,12 кв.м. на бульв. Лесі Українки,5а у Печерському районі м.Києва</t>
  </si>
  <si>
    <t>Інвестування будівництва нежитлового приміщення №336 в житловому будинку №18/30 літер "А" (за даними БТІ) на пр. Палладіна у Святошинському районі м.Києва загальною площею 203,70 кв.м. з подальшим використанням під офіс</t>
  </si>
  <si>
    <t xml:space="preserve">Інвестування будівництва нежитлового приміщення №8 по вул. Саперно-Слобідська, 8 (буд.адреса: вул. Саперно-Слобідська,2, корп.2) у Голосіївському районі м.Києва загальною площею 45,74 кв.м. з подальшим використанням під склад непродовольчої группи товарів  </t>
  </si>
  <si>
    <t>вул. Саперно-Слобідська, 8</t>
  </si>
  <si>
    <t>Зміна функціонального призначення житлових приміщень квартири №1 будинку №9 по пров.Чехівському у Шевченківському районі м.Кєва загальною площею 38,80 кв.м. на нежитлові з подальшим використанням під офіс</t>
  </si>
  <si>
    <t>Будівництво житлового будинку загальною площею 597,0 кв.м.та господарських  будівель та споруд по вул. Ромоданівській, 6 у Печерському районі м.Києва</t>
  </si>
  <si>
    <t xml:space="preserve">Зміна функціонального призначення приміщень житлової квартири №6 будинку №32-б по вул. Хрещатик у Шевченківському районі м. Києва загальною площею 58,90 кв.м.  на нежитлові з подальшим використанням під офіснее приміщення </t>
  </si>
  <si>
    <t xml:space="preserve">Будівництво житлового будинку (загальна площа квартир - 7530,00 кв.м.) з вбудовано-прибудованими нежитловими приміщеннями загально площею 255,,00 кв.м. (функціональне призначення приміщень не визначено), підземним паркінгом загальною площею 1436,00кв.м. та відкритою автостоянкою  площею 180,00 кв.м. на вул. Урицького, 14-а у Солом'янському районі м.Києва </t>
  </si>
  <si>
    <t xml:space="preserve"> вул. Урицького, 14-а </t>
  </si>
  <si>
    <t>Будівництво павільйону по ремонту автомобілів  на вул. Луначарського у Дніпровському районі м.Києва</t>
  </si>
  <si>
    <t>Будівництво житлового будинку (загальна площа квартир - 14461,63 кв.м.) з вбудованими приміщеннями (функціональне призначення невизначено) загальною площею 1176,00 кв.м. та підземним паркінгом  загальною площею 6806,00 кв.м. по вул. Фрунзе, 99 у Подільському районі м.Києва</t>
  </si>
  <si>
    <t>перетин вул. Академіка Заболотного та Столичного шосе</t>
  </si>
  <si>
    <t>Будівництво адміністративно-торговельного центру загальною площею 61375,00 кв.м. (в т.ч. адміністративна частина - 38739,17 кв.м., торговельна частина - 16394,17 кв.м., кафе - 1053,60 кв.м., спортивно-оздоровча група з плавальним басейном - 2323,10 кв.м., газові котельні - 227,06 кв.м., підземний паркінг - 2637,00 кв.м.) з дворівневою відкритою автостоянкою загальною площею 14500,00 кв.м. на перетині вул. Академіка Заболотного та Столичного шосе у Голосіївському районі м.Києва.</t>
  </si>
  <si>
    <t>узвіз Вознесенський 28</t>
  </si>
  <si>
    <t>Будівництво нежитлового приміщення   №4  загальною площею 184,10 кв.м. (за даними БТІ) по вул. Ревуцького, 42-Г (буд. адреса: нежитлове прим. в БСПО №73 ж/м "Осокорки-Північні" 10-й мікрорайон) у Дарницькому районі м.Києва з подальшим використанням під офіс.</t>
  </si>
  <si>
    <t>вул. Ревуцького, 42-Г</t>
  </si>
  <si>
    <t>Будівництво торговельного комплексу загальною площею 29320,38 кв.м. (в т.ч. торговельні приміщення - 9032,92 кв.м., заклади громадського харчування - 1692,60 кв.м., приміщення спортивного призначення - 7500,56 кв.м., кінотеатри - 3050,50 кв.м., боулінг -1574,00 кв.м., підземний паркінг - 6469,80 кв.м.) на вул. Червоногвардійській у Деснянському районі м.Києва</t>
  </si>
  <si>
    <t>Будівництво житлового будинку  (загальна площа квартир 3917,39 кв.м.) з нежилими приміщеннями (загальна площа вбудовано-прибудованих офісних приміщень 2231,90 кв.м.)  на вул.Жилянській, 118 у Шевченківському районі м.Києві</t>
  </si>
  <si>
    <t>О3335623</t>
  </si>
  <si>
    <t>Будівництво житлового комплексу (загальна площа квартир - 30643,68 кв.м.) з вбудовано-прибудованими приміщеннями загальною площею 25545,66 кв.м. (в т.ч. фітнес-центр 13272,66 кв.м., автостоянки - 10226,48 кв.м. та технічні приміщення - 2046,52 кв.м.) на Кловському узвозі, 14-18 у Печерському районі м.Києва</t>
  </si>
  <si>
    <t>Реконструкція будинку загальною площею 7215,00 кв.м. (в т.ч. офіси - 3112,3 кв.м., магазини - 1040,50 кв.м., кафе - 430,00 кв.м., технічні приміщення - 2632,20 кв.м.)  по вул. Хрещатик/Б. Хмельницького, 40/1 у Шевченківському районі м.Києва</t>
  </si>
  <si>
    <t xml:space="preserve"> вул. Хрещатик/Б. Хмельницького, 40/1</t>
  </si>
  <si>
    <t>ЗАТ"Укрреставрація"</t>
  </si>
  <si>
    <t>вулиця Бориспільська 6</t>
  </si>
  <si>
    <t>Будівництво житлового будинку (загальна площа квартир - 20842,3 кв.м.) з вбудованими приміщеннями загальною площею 4158,50кв.м. (в т.ч. офіси - 2597,50 кв.м., аптека - 340,00 кв.м., поштове відділення - 171,00 кв.а., магазин - 1050,00 кв.м.) та підземного паркінгу загальною площею 1640,00 кв.м. на вул. Бориспільській, 6 у Дарницькому районі м.Києва</t>
  </si>
  <si>
    <t>Будівництво  житлового будинку (загальна площа квартир 6247,20 кв.м.) з нежитловими вбудованими офісними приміщеннями  загальною площею 1427,81 кв.м. по вул. Вєтрова, 23а у Шевченківському районі м. Києва</t>
  </si>
  <si>
    <t>вул. Сергія Струтинського, 2</t>
  </si>
  <si>
    <t>Будівництво житлового комплексу  (загальна площа квартир - 16793,60 кв.м.) з вбудованими приміщеннями загальною площею 4676,50 кв.м. (в т.ч. офісні приміщення - 3833,40 кв.м., приміщення соціально-культурного побуту - 843,10 кв.м.) з підземно-надземним паркінгом загальною площею 14712,90 кв.м. на вул. Сергія Струтинського, 2 в Печерському районі м.Києва</t>
  </si>
  <si>
    <t>Будівництво житлового будинку (загальна площа квартир 7042,00 кв.м.) з вбудованими офісними приміщеннями загальною площею 650,00 кв.м. по  вул. Жилянська, 30</t>
  </si>
  <si>
    <t>вулиця Жилянська 30</t>
  </si>
  <si>
    <t>Будівництво багатоповерхових житлових будинків (загальна площа квартир 65298,47 кв.м.) з вбудованими приміщеннями загальною площею 5660,80 кв.м. (функціональне призначення приміщень не визначено) вул. Сім''ї Сосніних,4-а</t>
  </si>
  <si>
    <t>ТОВ "Киїіввисотбуд"</t>
  </si>
  <si>
    <t>Розміщення складу у підвальному приміщенні будинку №3 літер "А" по вул. Григорія Сковороди у Подільському районі м.Києва загальною площею 70,00кв.м.(згідно договору оренди)</t>
  </si>
  <si>
    <t>Будівництво житлого комплексу (загальна площа квартир 43000,00 кв.м.) з вбудованими нежилими приміщеннями загальною площею 7671,52 кв.м.  (функціональне призначення невизначено) та підземною автостоянкою на 530 м/м площею 219020,00 кв.м. на вул. Патріса Лумумби, 12 у Печерському районі м.Києва</t>
  </si>
  <si>
    <t>вул. Патріса Лумумби, 12</t>
  </si>
  <si>
    <t>Претензія від 15.08.2012 р. № 049/18-4875-12</t>
  </si>
  <si>
    <t>Будівництво соціально-громадського комплексу до складу якого входять готель загальною площею 34 722,00 кс.м (готельні приміщення площею 12 690,00 кв.м, апартаменти - 22 032,00 кв.м), офісні будівлі площею 202 366,00 кв.м, апартаменти площею 51 586,00 кв.м, стилобатна частина загальною площею 193 437,00 кв.м (в тому числі: багатофункціональний торговельний центр (приміщення торгівлі продуктами харчування - 6 868,00 кв.м, приміщення торгівлі промисловими товарами - 107 596,00 кв.м, підприємтва громадського харчування - 6 050,00 кв.м, заклади фізичної культури - 2 704,00 кв.м, заклади культури - 1 197,00 кв.м., підприємства побутового обслуговування - 601,00 кв.м, ресторани - 2 488,00 кв.м, казино - 429,00 кв.м, фінансові установи - 90 кв.м, туристичні агентства - 253,00 кв.м, агентства нерухомості - 38,00 кв.м, технічні приміщення - 17 861,00 кв.м), хол готелю у стилобатній частині 8 465,00 кв.м, холи офісних будівель у стилобатній частині - 26 241,00 кв.м, технічні приміщення офісних будівель у стилобатній частині - 2 300,00 кв.м, хол апартаментів у стилобатній частині - 10 256,00 кв.м), об'єкт енергозабезпечення площею 5 682,00 кв.м та паркінг площею 187 939,00 кв.м на земельній ділянці обмеженій бульваром Дружби народів, вулицями Горького, М. гринченка і П. Любченка у Голосіївському районі м. Києва</t>
  </si>
  <si>
    <t xml:space="preserve">Земельна ділянка обмежена бульваром Дружби народів, вулицями Горького, М. гринченка і П. Любченка </t>
  </si>
  <si>
    <t>42 020 586,37</t>
  </si>
  <si>
    <t>ПАТ "Україна-Реставрація"</t>
  </si>
  <si>
    <t>ТОВ "Центр комерційних площ"</t>
  </si>
  <si>
    <t>КП "Житомирбудзамовник"</t>
  </si>
  <si>
    <t>Будівництво житлового комплексу з вбудованими приміщеннями і підземним паркінгом та відкритою автостоянкою по вул. Щербакова, 52</t>
  </si>
  <si>
    <t>вулиця Щербаківського Данила 52</t>
  </si>
  <si>
    <t>Державне підприємство завод "Арсенал"</t>
  </si>
  <si>
    <t>ТОВ "Житло-Буд"</t>
  </si>
  <si>
    <t>Ьудівництво житлового будинку по Кловському узвозу, 7а у Печерському районі м. Києва (коригування проекту), а саме:                І пусковий комплекс: загальна площа офісної частини 22 412,00 кв.м, площа підземної автостоянки 6 196,20 кв.м (за даними БТІ);                       ІІ пусковий комплекс: загальна площа квартир 38 927,17 кв.м</t>
  </si>
  <si>
    <t>Кловський узвіз 7а</t>
  </si>
  <si>
    <t>14 361 964,00</t>
  </si>
  <si>
    <t>ТОВ "Житло-буд"</t>
  </si>
  <si>
    <t>08751177                 32111502</t>
  </si>
  <si>
    <t>Фізична особа</t>
  </si>
  <si>
    <t>ОК "КОЗАЦЬКИЙ К"</t>
  </si>
  <si>
    <t>Будівництво зблокованого житлового будинку по вул. Козацька, 55-А у Голосіївському районі м. Києва</t>
  </si>
  <si>
    <t>вулиця Козацька, 55-А</t>
  </si>
  <si>
    <t>ТОВ "ТЕКІЛА ГОЛД"</t>
  </si>
  <si>
    <t>вулиця Світла, 1</t>
  </si>
  <si>
    <t>ТОВ "СПЕКТРСЕРВІС-ТРЕЙД"</t>
  </si>
  <si>
    <t>Реконструкція (нове будівництво) нежитлового будинку під житловий будинок з вбудованими приміщеннями загальною площею 10 642,17 кв.м (в т. ч. загальна площа квартир 7 062,86 кв.м, площа технічних приміщень 189,90 кв.м, площа вбудованого паркінгу 1 180,47 кв.м (в т.ч. загальна площа паркомісць в паркінгу 457,94 кв.м), площа нежитлових приміщень 541,40 кв.м) по вул. Ушинського, 14-А у Солом’янському районі м. Києва (коригування проекту).</t>
  </si>
  <si>
    <t>вулиця Ушинського, 14-А</t>
  </si>
  <si>
    <t>ТОВ "СТОЛИЧНА ПРОЕКТНО-БУДІВЕЛЬНА КОМПАНІЯ"                                  ПрАТ "ЦЕНТР АГРОПРОМИСЛОВИХ ТЕХНОЛОГІЙ"</t>
  </si>
  <si>
    <t>40247069          32050288</t>
  </si>
  <si>
    <t>Будівництво житлово-офісного, торговельного комплексу з наземними та підземними паркінгами та вбудовано-прибудованими приміщеннями громадського, соціального та торговельного призначення на вул.Академіка Туполєва, 12 та вул. Салютній, 2-б у Шевченківському районі м.Києва (1 черга будівництва), а саме: - житловий будинок загальною площею 43883,00 кв.м (в т.ч. загальна площа квартир 30232,00 кв.м, загальна площа вбудованих нежитлових приміщень 2885,00 кв. м) (2 пусковий комплекс); - ТП № 5 загальною площею 86,00 кв. м (1 пусковий комплекс)</t>
  </si>
  <si>
    <t>на вул.Академіка Туполєва, 12 та вул. Салютній, 2-б у Шевченківському районі м. Києва</t>
  </si>
  <si>
    <t>ОК "ЖБК "МІСЬКІЙ ДІМ"</t>
  </si>
  <si>
    <t xml:space="preserve">Будівництво зблокованих житлових будинків садибного типу літ. "А" загальною площею 2 554,20 кв.м </t>
  </si>
  <si>
    <t>вулиця Буйка Професора, 28</t>
  </si>
  <si>
    <t>Будівництво житлового будинку загальною площею 2400,00 кв. м ( в т.ч. загальна площа квартир 1831,18 кв. м)</t>
  </si>
  <si>
    <t>вулиця Пожарського, 70</t>
  </si>
  <si>
    <t>вулиця Еспланадна, 17</t>
  </si>
  <si>
    <t>ТОВ "УКРСИББУД"</t>
  </si>
  <si>
    <t>Будівництво житлового комплексу з вбудовано-прибудованими приміщеннями громадського призначення та підземним паркінгом у пров.Новопечерському,5 у Печерському районі м.Києва ( І черга будівництва) (коригування), а саме: 1). житловий будинок секції (1-2) загальною площею 16 940,74 кв.м (в т.ч. загальна площа квартир 11 120,74 кв.м, загальна площа вбудованих нежитлових приміщень 224,42 кв.м): - секція №1 загальною площею 10 688,70 кв.м (в т.ч. загальна площа квартир 6 928,48 кв.м, загальна площа вбудованих нежитлових приміщень 115,46 кв.м); - секція №2 загальною площею 6 252,04 кв.м (в т.ч. загальна площа квартир 4 192,26 кв.м, загальна площа вбудованих нежитлових приміщень 108,96 кв.м); 2). стилобат (паркінг) загальною площею 7 915,00 кв.м (в т.ч. паркінг загальною площею 7 62,29 кв.м (в т.ч. площа машиномісць 2 124,00 кв.м, площа технічних приміщень 139,66 кв.м), загальна площа вбудованої ТП 56,54 кв.м, загальна площа технічних приміщень стилобату 177,93 кв.м)</t>
  </si>
  <si>
    <t>провулок Новопечерський, 5</t>
  </si>
  <si>
    <t>24367001           39549278</t>
  </si>
  <si>
    <t>вулиця Максимовича Михайла, 24</t>
  </si>
  <si>
    <t>Будівництво житлового комплексу з вбудовано-прибудованими нежитловими приміщеннями по вул.Академіка Каблукова, 23 у Солом'янському районі м.Києва, а саме: І черга будівництва. Житлові будинки №1 та №2 загальною площею 24 388,05 кв.м (в т.ч. площа нежитлової частини (загальна площа нежитлових приміщень) -1 301,74 кв.м та площа житлової частини (в т.ч. загальна площа квартир - 15 042,88 кв.м та загальна площа приміщень загального користування) (за даними експертної оцінки ДП «Укрдержекспертиза» від 09.10.2017 №00-1861-17/ЕО/КД); ІІ черга будівництва. Житлові будинки №3 та №4 загальною площею 23 326,25 кв.м (в т.ч. площа нежитлової частини (загальна площа нежитлових приміщень) - 1 197,87 кв.м та площа житлової частини (в т.ч. загальна площа квартир - 15 273,67 кв.м та загальна площа приміщень загального користування)</t>
  </si>
  <si>
    <t>вулиця Каблукова Академіка, 23</t>
  </si>
  <si>
    <t>Будівництво 3 секції житлового будинку №1 загальною площею 10 903,15 кв.м (в т. ч загальна площа квартир 7 129,94 кв.м, загальна площа вбудованих нежитлових приміщень 356,00 кв.м) в складі проекту будівництва житлового будинку з вбудованими-прибудованими нежитловими приміщеннями та підземним паркінгом по вул.Новомостицькій, 15 в Подільському районі м.Києва (І черга, ІІ пусковий комплекс)</t>
  </si>
  <si>
    <t>Будівництво громадсько-житлового комплексу по Харківському шосе, 210 в Дарницькому районі м.Києва (коригування)</t>
  </si>
  <si>
    <t>шосе Харківське, 210</t>
  </si>
  <si>
    <t>Будівництво житлового будинку №3 із вбудовано-прибудованим дитячим дошкільним закладом загальною площею 11 827,06 кв.м (в т.ч. загальна площа квартир 8 200,83 кв.м, площа вбудованих нежитлових приміщень (дошкільний заклад) - 1 511,08 кв.м) у складі коригування проекту будівництво житлових будинків з вбудовано-прибудованим дитячим дошкільним закладом на вул.Обухівська, 135-а у Святошинському районі міста Києві (уточнення технічних показників ІІ-IV черг будівництва) (IV черга будівництва)</t>
  </si>
  <si>
    <t>вулиця Обухівська, 135-а</t>
  </si>
  <si>
    <t>Будівництво житлового будинку з підземним паркінгом та об'єктами соціально-побутового призначення на вул. Солом'янській, 20-А у Солом'янському районі м. Києва (ІІ черга) (2 секція)</t>
  </si>
  <si>
    <t>вулиця Солом'янська 20-А</t>
  </si>
  <si>
    <t>Реконструкція АЗС з будівництвом кафе-магазину та автомийки літ "Е" загальною площею 499,80 кв.м. та навісу літ. "Ж" площею 591,80 кв .м</t>
  </si>
  <si>
    <t xml:space="preserve">33403372          02928456          </t>
  </si>
  <si>
    <t>Будівництво готелю загальною площею 15 380,10 кв. м в складі проекту реконструкції з надбудовою під готель нежитлової будівлі (2 пусковий комплекс)</t>
  </si>
  <si>
    <t>32669918         32920218</t>
  </si>
  <si>
    <t>Будівництво комплексу житлових будинків з вбудовано-прибудованими приміщеннями, об`єктами соціальної інфраструктури та паркінгом, а саме: І черга: житловий будинок №6 загальною площею 6076,90кв.м (в тому числі загальна площа квартир - 4424,72 кв.м, загальна площа вбудованих нежитлових приміщень - 495,41 кв.м та загальна площа місць загального користування - 1156,77 кв.м); ІІ черга: житловий будинок №5 загальною площею 6825,78 кв.м (в т.ч загальна площа квартир - 4424,81 кв.м, загальна площа вбудованих нежитлових приміщень – 711,03 кв.м та загальна площа місць загального користування - 1689,94 кв.м) Паркінг (І та ІІ черга): загальною площею 3369,32 кв.м (в т.ч площа машино-місць – 1465,47 кв.м, площа проїздів – 1558,32 кв.м та технічне приміщення – 345,53 кв.м) та прибудова до підземного паркінгу (ІІ черга – трансформаторна підстанція загальною площею 96,00 кв.м)</t>
  </si>
  <si>
    <t>ТОВ "АЙ ВІ ТІ ІНВЕСТМЕНТС"</t>
  </si>
  <si>
    <t>Будівництво закладу ресторанного господарства за адресою вул.І.Миколайчука,16 в Дніпровському районі м.Києва</t>
  </si>
  <si>
    <t>будівництво житлового будинку №19 площею 30 487,25 кв. м (в т.ч. загальна площа квартир 24 954,28 кв. м, площа вбудованих нежитлових приміщень 41,27 кв. м) у складі проекту будівництва багатоповерхових житлових будинків з об'єктами торгівельно-офісно-розважального та соціально-побутового призначення між вулицею Бориса Гмирі та вулицею Колекторною в Дарницькому районі м.Києва (ІІІ черга будівництва, 34 пусковий комплекс)</t>
  </si>
  <si>
    <t>між вулицею Бориса Гмирі та вулицею Коллекторною</t>
  </si>
  <si>
    <t>34284328          23530597</t>
  </si>
  <si>
    <t>25400025       32920218</t>
  </si>
  <si>
    <t>Будівництво житлового будинку з офісними приміщеннями та паркінгом, а саме: житловий будинок загальною площею 11913,53 кв.м (в тому числі загальна площа квартир - 7467,32 кв.м, загальна площа вбудованих нежитлових приміщень - 443,78 кв.м, загальна площа місць загального користування - 2286,54 кв.м, загальна площа технічних приміщень - 235,41 кв.м, площа підемного паркінгу 689,00 кв.м, площа підземних приміщень загального користування - 791,48 кв.м)</t>
  </si>
  <si>
    <t>між вулицею Бориса Гмирі та вулицею Колекторною</t>
  </si>
  <si>
    <t>Будівництво житлового будинку №26 загальною площею 30 487,25 кв. м (в т.ч. загальна площа квартир 24 954,28 кв. м, вбудовані нежитлові приміщення площею – 41,27 кв. м) в складі проекту будівництва багатоповерхових житлових будинків з об'єктами торгівельно-офісно-розважального та соціально-побутового призначення між вул. Бориса Гмирі та вул. Колекторною в Дарницькому районі м.Києва (ІV черга, 46 пусковий комплекс)</t>
  </si>
  <si>
    <t>Реконструкція існуючого комплексу будівель під житлово-офісний комплекс з приміщеннями громадського призначення на вул. Каховській, 60 у Дніпровському районі м. Києва, а саме 1-8 пускові комплекси ІІ черги: 1 пусковий комплекс: житловий будинок №5 (секція 1) загальною площею 17 902,59 кв. м (в т. ч.загальна площа квартир 11 864,09 кв. м, загальна площа вбудованих нежитлових приміщень 453,70 кв. м); 2 пусковий комплекс: житловий будинок №5 (секція 2) загальною площею 17 902,59 кв. м (в т. ч.загальна площа квартир 11 864,09 кв. м, загальна площа вбудованих нежитлових приміщень 453,70 кв. м); 3 пусковий комплекс: житловий будинок №5 (секція 3) загальною площею 17 902,59 кв. м (в т. ч.загальна площа квартир 11 864,09 кв. м, загальна площа вбудованих нежитлових приміщень 453,70 кв. м); 4 пусковий комплекс: житловий будинок №5 (секція 4) загальною площею 17 841,31 кв. м (в т. ч.загальна площа квартир 11 864,09 кв. м, загальна площа вбудованих нежитлових приміщень 391,77 кв. м); 5 пусковий комплекс: житловий будинок №5 (секція 5) загальною площею 17 902,59 кв. м (в т. ч.загальна площа квартир 11 864,09 кв. м, загальна площа вбудованих нежитлових приміщень 453,70 кв. м); 6 пусковий комплекс: житловий будинок №5 (секція 6) загальною площею 13 914,19 кв. м (в т. ч.загальна площа квартир 8 991,98 кв. м, загальна площа вбудованих нежитлових приміщень 358,50 кв. м); 7 пусковий комплекс: житловий будинок №5 (секція 7) загальною площею 11 920,09 кв. м (в т. ч.загальна площа квартир 7 576,42 кв. м, загальна площа вбудованих нежитлових приміщень 271,55 кв. м); 8 пусковий комплекс: житловий будинок №5 (секція 8) загальною площею 12 636,16 кв. м (в т. ч.загальна площа квартир 8 194,37 кв. м, загальна площа вбудованих нежитлових приміщень 286,04 кв. м); ІІ черга: ТП-1, ТП-2 загальною площею 100,00 кв. м</t>
  </si>
  <si>
    <t>Будівництво житлового будинку по вул. Вільямса, 8а</t>
  </si>
  <si>
    <t>Будівництво житлових будинків А-1, Б-1, В-1 загальною площею 47 000,46 кв.м та трансформаторної підстанції і господарської будівлі загальною площею 123,46 кв.м у складі будівництва та експлуатації багатофункціонального житлово-торговельного комплексу на вул. Михайла Максимовича (колишня Онуфрія Трутенка), 24 у Голосіївському районі м.Києва (І черга будівництва), а саме: - загальна площа житлового будинку А-1 15 324,06 кв.м, в тому числі: секція 1 загальною площею 7 662,03 кв.м (в т. ч. загальна площа квартир 4 313,78 кв.м, загальна площа вбудованих нежитлових приміщень 397,04 кв.м, загальна площа апартаментів 847,92 кв.м); секція 2 загальною площею 7 662,03 кв.м (в т. ч. загальна площа квартир 4 313,78 кв.м, загальна площа вбудованих нежитлових приміщень 397,04 кв.м, загальна площа апартаментів 847,92 кв.м); - загальна площа житлового будинку Б-1 16 352,34 кв.м, в тому числі: секція 1 загальною площею 8 176,17 кв.м (в т. ч. загальна площа квартир 4 426,61 кв.м, загальна площа вбудованих нежитлових приміщень 397,04 кв.м, загальна площа апартаментів 1 003,68 кв.м); секція 2 загальною площею 8 176,17 кв.м (в т. ч. загальна площа квартир 4 350,27 кв.м, загальна площа вбудованих нежитлових приміщень 397,04 кв.м, загальна площа апартаментів 1 080,02 кв.м); площа котельні секції 1 та 2 149,65 кв.м; - загальна площа житлового будинку В-1 15 324,06 кв.м, в тому числі: секція 1 загальною площею 7 662,03 кв.м (в т. ч. загальна площа квартир 4 237,44 кв.м, загальна площа апартаментів 924,26 кв.м); секція 2 загальною площею 7 662,03 кв.м (в т. ч. загальна площа квартир 4 237,44 кв.м, загальна площа вбудованих нежитлових приміщень 397,04 кв.м, загальна площа апартаментів 924,26 кв.м); загальна площа вбудованих нежитлових приміщень 800,87 кв.м секції 1 та 2</t>
  </si>
  <si>
    <t>ТОВ "ВЕСТА-І"</t>
  </si>
  <si>
    <t>ТОВ "Будівельні мережі"           ТОВ "Будівельна компанія "КИЙ"</t>
  </si>
  <si>
    <t>32846564           32918371</t>
  </si>
  <si>
    <t>вулиця Новомостицька, 15</t>
  </si>
  <si>
    <t xml:space="preserve">ТОВ "Будівельні мережі"           ТОВ "Інвестиційна компанія "Укрбуд Інвест"                           ТОВ "ДОБРО ЛТД"                   </t>
  </si>
  <si>
    <t>32846564           39066158         20006192</t>
  </si>
  <si>
    <t>ПрАТ "Холдингова компанія "КИЇВМІСЬКБУД"                         Інститут рибного господарства Національної академії аграрних наук України                                          ТОВ "ІТМ-ПУЛЬСАР"</t>
  </si>
  <si>
    <t>23527052             04372342                 34569902</t>
  </si>
  <si>
    <t>ОК "ВЛАСНА КВАРТИРА 1"</t>
  </si>
  <si>
    <t>Будівництво житлового будинку загальною площею 2 290,90 кв.м (в тому числі загальна площа квартир 1 918,30 кв.м, загальна площа місць загального користування 372,60 кв.м, площа електрощитової 7,60 кв.м, площа водомірного вузла 7,6 кв.м.)</t>
  </si>
  <si>
    <t>вулиця Академіка Вільямса, буд. №6г</t>
  </si>
  <si>
    <t>вулиця Багговутівська, 1а</t>
  </si>
  <si>
    <t>вулиця Миколайчука Івана, 16</t>
  </si>
  <si>
    <t>34284328            23530597</t>
  </si>
  <si>
    <t>Реконструкція квартири № 97 під торгово-офісне нежитлове приміщення загальною площею 60,40 кв.м в житловому будинку літер. "А"</t>
  </si>
  <si>
    <t>проспект Григоренка Петра, 27, кв. 97</t>
  </si>
  <si>
    <t>вулиця Гмирі Бориса, 24</t>
  </si>
  <si>
    <t>вулиця Спаська, 35</t>
  </si>
  <si>
    <t>ПрАТ "Холдингова компанія "Київміськбуд"</t>
  </si>
  <si>
    <t>23527052            32207566</t>
  </si>
  <si>
    <t>ТОВ "Виробниче підприємство "Побутрембудматеріали"</t>
  </si>
  <si>
    <t>вулиця Іоанна Павла ІІ (Патріса Лумумби), 11</t>
  </si>
  <si>
    <t>вулиця Лейпцизька, 13</t>
  </si>
  <si>
    <t>вулиця Канальна, 4</t>
  </si>
  <si>
    <t>23527052                   38204460</t>
  </si>
  <si>
    <t>вулиця Каховська, 60</t>
  </si>
  <si>
    <t>ТОВ "ЗВ`ЯЗОК ПЛЮС"</t>
  </si>
  <si>
    <t>бульвар Вернадського Академіка, 79-А (літ. В)</t>
  </si>
  <si>
    <t>ТОВ "Антоновича 44"</t>
  </si>
  <si>
    <t>вулиця Вільямса Академіка, 8а</t>
  </si>
  <si>
    <t>вулиця Антоновича, 44</t>
  </si>
  <si>
    <t xml:space="preserve">Реконструкція нежитлових приміщень в літ. "А" з №1 по №10 групи приміщень №53 під офісні приміщення з влаштуванням вхідної групи літ. "А"  загальною площею 79,2 кв.м </t>
  </si>
  <si>
    <t>вулиця Володимирська, 19</t>
  </si>
  <si>
    <t xml:space="preserve">Реконструкція приміщень садового будинку загальною площею 654,60 кв. м </t>
  </si>
  <si>
    <t>вулиця Садова 3, буд. 49         с/т "ДВРЗ"</t>
  </si>
  <si>
    <t>ТОВ "Десна-С-ЛТД"</t>
  </si>
  <si>
    <t>Реконструкція ринку з малих архітектурних форм під торгівельний центр загальною площею 13 825,00 кв.м</t>
  </si>
  <si>
    <t>вулиця Ватутіна Генерала, 10-А</t>
  </si>
  <si>
    <t>Будівництво індивідуального житлового будинку літ. «А» загальною площею 1354,65 кв.м ( в т.ч. підземні гаражі площею 180,10 кв.м)  (за даними технічного паспорту ТОВ «Артіль будівничих «МІЛОНЄГ»)  на вул. Кар’єрна, 19-Б (кадастровий номер 8000000000:69:236:0037) у Солом’янському районі м. Києва</t>
  </si>
  <si>
    <t>вулиця Кар'єрна, 19-Б</t>
  </si>
  <si>
    <t>ТОВ "БУДЕКОСЕРВІС"</t>
  </si>
  <si>
    <t>ТОВ "БАГРАТІОН ЛТД"</t>
  </si>
  <si>
    <t>вулиця Якубовського Маршала, 8в</t>
  </si>
  <si>
    <t xml:space="preserve">Постанова державної виконавчої служби від 12.06.2017 р. про відкриття виконавчого провадження </t>
  </si>
  <si>
    <t>ПП "Метал-Сервіс"</t>
  </si>
  <si>
    <t>Будівництво торгово-офісного комплексу загальною площею 6 251,22 кв.м в складі проекту будівництва житлового комплексу з об'єктами побутової та адміністративної інфраструктури по просп. Героїв Сталінграда, 2-Б в Оболонському районі м. Києва (1, 2, 3 пускові комплекси, V черга)</t>
  </si>
  <si>
    <t>проспект Героїв Сталінграда, 2-Б</t>
  </si>
  <si>
    <t>Будівництво житлового комплексу з об'єктами побутової та адміністративної інфраструктури по просп. Героїв Сталінграда, 2-Б в Оболонському районі м. Києва та компенсацією витрат за інженерну підготовку території (в тому числі гідронамив), виконаний за рахунок коштів міського бюджету</t>
  </si>
  <si>
    <t>Матеріали та розрахунок передано прокуратурі м. Києва листом від 05.08.2016 р. № 050/18-6513</t>
  </si>
  <si>
    <t xml:space="preserve">Інформацію передано прокуратурі м. Києва листом від 29.07.2016 р. № 050/18-6334 </t>
  </si>
  <si>
    <t xml:space="preserve">Інформацію передано прокуратурі м. Києва листом від 29.07.2016 р. № 050/18-6334 
</t>
  </si>
  <si>
    <t>Постанова державної виконавчої служби від 11.08.2016 р. про відкриття виконавчого провадження</t>
  </si>
  <si>
    <t>Інформацію передано СБУ листом від 22.04.2016 р. № 050/18-3415</t>
  </si>
  <si>
    <t>Інформацію передано Київській місцевій прокуратурі № 2 листом від 13.09.2016 р. № 050/18-7581</t>
  </si>
  <si>
    <t xml:space="preserve">Інформацію передано прокуратурі м. Києва листом від 29.07.2016 р. № 050/18-6334   </t>
  </si>
  <si>
    <t>Матеріали та розрахунок заборгованості передано прокуратурі м. Києва листом від 12.08.2016 р. № 050/18-6727</t>
  </si>
  <si>
    <t>Інформацію передано Київськиій місцевій прокуратурі № 4 листом від 02.08.2016 р. № 050/18-6404</t>
  </si>
  <si>
    <t xml:space="preserve">Інформацію передано прокуратурі м. Києва листом від 29.07.2016 р. № 050/18-6334     </t>
  </si>
  <si>
    <t xml:space="preserve">Інформацію передано прокуратурі м. Києва листом від 29.07.2016 р. № 050/18-6334                                                        </t>
  </si>
  <si>
    <t>Інформацію передано Київськиій місцевій прокуратурі № 1 листом від 20.09.2016 р. № 050/18-7825</t>
  </si>
  <si>
    <t>Претензія від 03.11.2017 № 050/08-9119</t>
  </si>
  <si>
    <t>Постанова вищого господарського суду від 10.10.2017 р. у справі № 910/21114/16</t>
  </si>
  <si>
    <t xml:space="preserve">Інформацію передано Київськиій місцевій прокуратурі № 1 листом від 20.09.2016 р. № 050/18-7825
</t>
  </si>
  <si>
    <t>Інформацію передано Київськиій місцевій прокуратурі № 7 листом від 04.08.2016 р. № 050/18-6458</t>
  </si>
  <si>
    <t>Постанова вищого господарського суду від 27.07.2011 р. у справі № 3/278</t>
  </si>
  <si>
    <t>Лист щодо заборгованості від 16.09.2016 р. № 050/18-7717</t>
  </si>
  <si>
    <t>Лист щодо заборгованості з проектом додаткової угоди від 18.07.2017 р. № 050/08-5766</t>
  </si>
  <si>
    <t xml:space="preserve">Інформацію передано Київськиій місцевій прокуратурі № 4 листом від 02.08.2016 р. № 050/18-6404
</t>
  </si>
  <si>
    <t xml:space="preserve">Інформацію передано прокуратурі м. Києва листом від 29.07.2016 р. № 050/18-6334      </t>
  </si>
  <si>
    <t xml:space="preserve">Інформацію передано прокуратурі м. Києва листом від 29.07.2016 № 050/18-6334
</t>
  </si>
  <si>
    <t>Інформацію передано прокуратурі м. Києва листом від 29.07.2016 р. № 050/18-6334</t>
  </si>
  <si>
    <t xml:space="preserve">Інформацію передано прокуратурі м. Києва листом від 29.07.2016 р. № 050/18-6334  </t>
  </si>
  <si>
    <t>Номер договору</t>
  </si>
  <si>
    <t>Дата договору</t>
  </si>
  <si>
    <t>688</t>
  </si>
  <si>
    <t>Будівництво техстанції авто з відкритою автостоянкою на вул. Деснянській, 24-Б</t>
  </si>
  <si>
    <t>вулиця Деснянська 24Б</t>
  </si>
  <si>
    <t>502</t>
  </si>
  <si>
    <t>8</t>
  </si>
  <si>
    <t>497</t>
  </si>
  <si>
    <t>484</t>
  </si>
  <si>
    <t>482</t>
  </si>
  <si>
    <t>481</t>
  </si>
  <si>
    <t>20</t>
  </si>
  <si>
    <t>480</t>
  </si>
  <si>
    <t>483</t>
  </si>
  <si>
    <t>469</t>
  </si>
  <si>
    <t>464</t>
  </si>
  <si>
    <t>472</t>
  </si>
  <si>
    <t>473</t>
  </si>
  <si>
    <t>457</t>
  </si>
  <si>
    <t>41</t>
  </si>
  <si>
    <t>43</t>
  </si>
  <si>
    <t>450</t>
  </si>
  <si>
    <t>453</t>
  </si>
  <si>
    <t>46</t>
  </si>
  <si>
    <t>447</t>
  </si>
  <si>
    <t>446</t>
  </si>
  <si>
    <t>49</t>
  </si>
  <si>
    <t>445</t>
  </si>
  <si>
    <t>50</t>
  </si>
  <si>
    <t>51</t>
  </si>
  <si>
    <t>53</t>
  </si>
  <si>
    <t>436</t>
  </si>
  <si>
    <t>54</t>
  </si>
  <si>
    <t>438</t>
  </si>
  <si>
    <t>431</t>
  </si>
  <si>
    <t>433</t>
  </si>
  <si>
    <t>429</t>
  </si>
  <si>
    <t>59</t>
  </si>
  <si>
    <t>427</t>
  </si>
  <si>
    <t>425</t>
  </si>
  <si>
    <t>410</t>
  </si>
  <si>
    <t>64</t>
  </si>
  <si>
    <t>409</t>
  </si>
  <si>
    <t>399</t>
  </si>
  <si>
    <t>70</t>
  </si>
  <si>
    <t>377</t>
  </si>
  <si>
    <t>365</t>
  </si>
  <si>
    <t>78</t>
  </si>
  <si>
    <t>350</t>
  </si>
  <si>
    <t>349</t>
  </si>
  <si>
    <t>346</t>
  </si>
  <si>
    <t>344</t>
  </si>
  <si>
    <t>341</t>
  </si>
  <si>
    <t>332</t>
  </si>
  <si>
    <t>326</t>
  </si>
  <si>
    <t>87</t>
  </si>
  <si>
    <t>325</t>
  </si>
  <si>
    <t>89</t>
  </si>
  <si>
    <t>92</t>
  </si>
  <si>
    <t>312</t>
  </si>
  <si>
    <t>307</t>
  </si>
  <si>
    <t>292</t>
  </si>
  <si>
    <t>290</t>
  </si>
  <si>
    <t>288</t>
  </si>
  <si>
    <t>283</t>
  </si>
  <si>
    <t>275</t>
  </si>
  <si>
    <t>278</t>
  </si>
  <si>
    <t>277</t>
  </si>
  <si>
    <t>274</t>
  </si>
  <si>
    <t>276</t>
  </si>
  <si>
    <t>260</t>
  </si>
  <si>
    <t>247</t>
  </si>
  <si>
    <t>113</t>
  </si>
  <si>
    <t>248</t>
  </si>
  <si>
    <t>232</t>
  </si>
  <si>
    <t>117</t>
  </si>
  <si>
    <t>226</t>
  </si>
  <si>
    <t>118</t>
  </si>
  <si>
    <t>193</t>
  </si>
  <si>
    <t>120</t>
  </si>
  <si>
    <t>191</t>
  </si>
  <si>
    <t>177</t>
  </si>
  <si>
    <t>165</t>
  </si>
  <si>
    <t>162</t>
  </si>
  <si>
    <t>156</t>
  </si>
  <si>
    <t>148</t>
  </si>
  <si>
    <t>121</t>
  </si>
  <si>
    <t>114</t>
  </si>
  <si>
    <t>55</t>
  </si>
  <si>
    <t>141</t>
  </si>
  <si>
    <t>145</t>
  </si>
  <si>
    <t>351</t>
  </si>
  <si>
    <t>147</t>
  </si>
  <si>
    <t>150</t>
  </si>
  <si>
    <t>160</t>
  </si>
  <si>
    <t>163</t>
  </si>
  <si>
    <t>164</t>
  </si>
  <si>
    <t>91</t>
  </si>
  <si>
    <t>183</t>
  </si>
  <si>
    <t>209</t>
  </si>
  <si>
    <t>202</t>
  </si>
  <si>
    <t>456</t>
  </si>
  <si>
    <t>273</t>
  </si>
  <si>
    <t>218</t>
  </si>
  <si>
    <t>296</t>
  </si>
  <si>
    <t>291</t>
  </si>
  <si>
    <t>199</t>
  </si>
  <si>
    <t>282</t>
  </si>
  <si>
    <t>631</t>
  </si>
  <si>
    <t>583</t>
  </si>
  <si>
    <t>523</t>
  </si>
  <si>
    <t>471</t>
  </si>
  <si>
    <t>432</t>
  </si>
  <si>
    <t>251</t>
  </si>
  <si>
    <t>434</t>
  </si>
  <si>
    <t>423</t>
  </si>
  <si>
    <t>413</t>
  </si>
  <si>
    <t>306</t>
  </si>
  <si>
    <t>297</t>
  </si>
  <si>
    <t>263</t>
  </si>
  <si>
    <t>264</t>
  </si>
  <si>
    <t>265</t>
  </si>
  <si>
    <t>267</t>
  </si>
  <si>
    <t>268</t>
  </si>
  <si>
    <t>211</t>
  </si>
  <si>
    <t>101</t>
  </si>
  <si>
    <t>1201</t>
  </si>
  <si>
    <t>1164</t>
  </si>
  <si>
    <t>1166</t>
  </si>
  <si>
    <t>1150</t>
  </si>
  <si>
    <t>1143</t>
  </si>
  <si>
    <t>1112</t>
  </si>
  <si>
    <t>1074</t>
  </si>
  <si>
    <t>1068</t>
  </si>
  <si>
    <t>1041</t>
  </si>
  <si>
    <t>1003</t>
  </si>
  <si>
    <t>971</t>
  </si>
  <si>
    <t>884</t>
  </si>
  <si>
    <t>885</t>
  </si>
  <si>
    <t>857</t>
  </si>
  <si>
    <t>830</t>
  </si>
  <si>
    <t>802</t>
  </si>
  <si>
    <t>741</t>
  </si>
  <si>
    <t>604</t>
  </si>
  <si>
    <t>593</t>
  </si>
  <si>
    <t>602</t>
  </si>
  <si>
    <t>490</t>
  </si>
  <si>
    <t>370</t>
  </si>
  <si>
    <t>295</t>
  </si>
  <si>
    <t>219</t>
  </si>
  <si>
    <t>1146</t>
  </si>
  <si>
    <t>1145</t>
  </si>
  <si>
    <t>1135</t>
  </si>
  <si>
    <t>1138</t>
  </si>
  <si>
    <t>1083</t>
  </si>
  <si>
    <t>858</t>
  </si>
  <si>
    <t>838</t>
  </si>
  <si>
    <t>840</t>
  </si>
  <si>
    <t>733</t>
  </si>
  <si>
    <t>721</t>
  </si>
  <si>
    <t>563</t>
  </si>
  <si>
    <t>421</t>
  </si>
  <si>
    <t>364</t>
  </si>
  <si>
    <t>376</t>
  </si>
  <si>
    <t>186</t>
  </si>
  <si>
    <t>382</t>
  </si>
  <si>
    <t>385</t>
  </si>
  <si>
    <t>940</t>
  </si>
  <si>
    <t>881</t>
  </si>
  <si>
    <t>392</t>
  </si>
  <si>
    <t>766</t>
  </si>
  <si>
    <t>744</t>
  </si>
  <si>
    <t>737</t>
  </si>
  <si>
    <t>543</t>
  </si>
  <si>
    <t>507</t>
  </si>
  <si>
    <t>417</t>
  </si>
  <si>
    <t>407</t>
  </si>
  <si>
    <t>398</t>
  </si>
  <si>
    <t>253</t>
  </si>
  <si>
    <t>238</t>
  </si>
  <si>
    <t>16</t>
  </si>
  <si>
    <t>2877</t>
  </si>
  <si>
    <t>2771</t>
  </si>
  <si>
    <t>2453</t>
  </si>
  <si>
    <t>2294</t>
  </si>
  <si>
    <t>1762</t>
  </si>
  <si>
    <t>21618448</t>
  </si>
  <si>
    <t>32490244</t>
  </si>
  <si>
    <t>36184045</t>
  </si>
  <si>
    <t>40571961</t>
  </si>
  <si>
    <t>00000045</t>
  </si>
  <si>
    <t>37856980</t>
  </si>
  <si>
    <t>35372603</t>
  </si>
  <si>
    <t>41405458</t>
  </si>
  <si>
    <t>34667870</t>
  </si>
  <si>
    <t>37144553</t>
  </si>
  <si>
    <t>39486576</t>
  </si>
  <si>
    <t>36588817</t>
  </si>
  <si>
    <t>35059566</t>
  </si>
  <si>
    <t>32250962</t>
  </si>
  <si>
    <t>32162253</t>
  </si>
  <si>
    <t>1554901</t>
  </si>
  <si>
    <t>19123231</t>
  </si>
  <si>
    <t>32010540</t>
  </si>
  <si>
    <t>4691254</t>
  </si>
  <si>
    <t>ПАТ "Готель"Театральний"</t>
  </si>
  <si>
    <t>3358481</t>
  </si>
  <si>
    <t>31729918</t>
  </si>
  <si>
    <t>33934750</t>
  </si>
  <si>
    <t>35591059</t>
  </si>
  <si>
    <t>34918876</t>
  </si>
  <si>
    <t>25197883</t>
  </si>
  <si>
    <t>40097823</t>
  </si>
  <si>
    <t>32979979</t>
  </si>
  <si>
    <t>32786385</t>
  </si>
  <si>
    <t>30487219</t>
  </si>
  <si>
    <t>16285602</t>
  </si>
  <si>
    <t>36997462</t>
  </si>
  <si>
    <t>39035308</t>
  </si>
  <si>
    <t>34615520</t>
  </si>
  <si>
    <t>33298167</t>
  </si>
  <si>
    <t>34762558</t>
  </si>
  <si>
    <t>32670844</t>
  </si>
  <si>
    <t>32621588</t>
  </si>
  <si>
    <t>34794100</t>
  </si>
  <si>
    <t>ФОП Луцкіна Р.В.</t>
  </si>
  <si>
    <t>33744389</t>
  </si>
  <si>
    <t>32555547</t>
  </si>
  <si>
    <t>32490240</t>
  </si>
  <si>
    <t>30058479</t>
  </si>
  <si>
    <t>ДВНЗ КНЕУ ІМ. В.ГЕТЬМАНА</t>
  </si>
  <si>
    <t>2070884</t>
  </si>
  <si>
    <t>30018918</t>
  </si>
  <si>
    <t>Інститут ботаніки ім.М.Г. Холодного НАН України</t>
  </si>
  <si>
    <t>5417199</t>
  </si>
  <si>
    <t>35251864</t>
  </si>
  <si>
    <t>31810013</t>
  </si>
  <si>
    <t>33058246</t>
  </si>
  <si>
    <t>14308552</t>
  </si>
  <si>
    <t>32348667</t>
  </si>
  <si>
    <t>34527930</t>
  </si>
  <si>
    <t>31357314</t>
  </si>
  <si>
    <t>Національна радіокомпанія України</t>
  </si>
  <si>
    <t>22927269</t>
  </si>
  <si>
    <t>14358969</t>
  </si>
  <si>
    <t>Шевченківська РДА</t>
  </si>
  <si>
    <t>Дарницька районна у м. Києві рада</t>
  </si>
  <si>
    <t>Дарницька РДА</t>
  </si>
  <si>
    <t>32160392</t>
  </si>
  <si>
    <t>Святошинська РДА</t>
  </si>
  <si>
    <t>37395418</t>
  </si>
  <si>
    <t>32961799</t>
  </si>
  <si>
    <t>09807750</t>
  </si>
  <si>
    <t>21618690</t>
  </si>
  <si>
    <t>Фірма Т.М.М. - Товариство з обмеженою відповідальніст</t>
  </si>
  <si>
    <t>21616277</t>
  </si>
  <si>
    <t>32348227</t>
  </si>
  <si>
    <t>32915297</t>
  </si>
  <si>
    <t>31242154</t>
  </si>
  <si>
    <t>ГУ МВС України</t>
  </si>
  <si>
    <t>32156847</t>
  </si>
  <si>
    <t>14354109</t>
  </si>
  <si>
    <t>00131305</t>
  </si>
  <si>
    <t>35383493</t>
  </si>
  <si>
    <t>32487797</t>
  </si>
  <si>
    <t>30675610</t>
  </si>
  <si>
    <t>31451728</t>
  </si>
  <si>
    <t>31449736</t>
  </si>
  <si>
    <t>31958323</t>
  </si>
  <si>
    <t>просп. Оболонський (біля озера на просп. Оболонському (біля озера Опечень) в Оболонському районі м. КиєваОпечень)</t>
  </si>
  <si>
    <t>Будівництво індивідуального житлового будинку (садибного типу) по вул.Козацька, 55-г у Голосіївському районі м.Києва</t>
  </si>
  <si>
    <t>вул. Козацька 55-г</t>
  </si>
  <si>
    <t>будівництво офісного будинку з вбудованими приміщеннями громадського призначення (побутового обслуговування населення) загальною площею 30 156,10 кв.м (в т. ч. площа  вбудованих  приміщень громадського призначення (побутового обслуговування населення) 627,40 кв.м, площа офісних приміщень  694,37 кв. м, площа апартаментів  28 834,33 кв.м)  та  підземного паркінгу на 76 м/м загальною площею 2 328,82 кв.м по вул. Жилянській, 68 у Голосіївському районі м. Києва.</t>
  </si>
  <si>
    <t>вул. Жилянська 68</t>
  </si>
  <si>
    <t>реконструкція майнового комплексу будівель із влаштуванням благоустрою зеленої зони, а саме житлового будинку (№1 на ГП) загальною площею 16 556,92 кв.м (в т. ч. загальна площа квартир 11 997,12 кв.м, загальна площа вбудованих нежитлових приміщень 505,50 кв. м, загальна площа приміщень комор 978,90 кв.м) на вул. Ревуцького, 40 у Дарницькому районі м.Києва (І черга будівництва. Коригування).</t>
  </si>
  <si>
    <t>вулиця Ревуцького 40</t>
  </si>
  <si>
    <t>реконструкція (з прибудовою) торгівельного комплексу, влаштування паркінгу та будівництво лінійно-диспетчерської станції на вул. Івана Микитенка, 6-8 у Дніпровському районі           м. Києва загальною площею 54 620,80 кв.м, а саме: 
І черга будівництва:
	- лінійно-диспетчерська станція №6-8  літера «А» загальною площею 1 171,60 кв.м ( в т.ч. технічні приміщення загальною площею 101,90 кв.м);
ІІ черга будівництва:
- торгівельний комплекс (існуючий) (№1 за ГП) загальною площею 16 425,90 кв.м;
- торгівельний комплекс з паркінгом (прибудова) (№2 за ГП) загальною площею 37 023,30 кв.м         (в т.ч. торгівельна площа 18 643,66 кв.м, площа адміністративних приміщень 999,11 кв.м, загальна площа паркінгу на 344 машино-місць 11 167,60 кв.м (в т.ч. площа машино-місць 4 558,00 кв.м), загальна площа технічних приміщень 423,69 кв.м).</t>
  </si>
  <si>
    <t>вул. Микитенка Івана 6-8</t>
  </si>
  <si>
    <t>Будівництво будівель торгівлі (торгівельний комплекс з дворівневою парковкою) загальною площею (в т.ч. площа надземного паркінгу на 616 машино-місць (в т.ч. площа машино-місць 8 085,00 кв.м), площа техічних приміщень - 432,40 кв.м)</t>
  </si>
  <si>
    <t>просп. Степана Бандери (Московський), 13-а</t>
  </si>
  <si>
    <t>будівництво готельного комплексу із закладами громадського харчування та паркінгом для легкового автотранспорту загальною площею 13 656,05 кв.м (в т. ч. площа житлової частини 5 493,90 кв.м, площа підприємств громадського харчування  559,13 кв. м, площа фітнес-центру 198,34 кв.м, площа паркінгу на 25 м/м 700,00 кв.м) на Андріївському узвозі, 14-16 у Подільському районі м. Києва.</t>
  </si>
  <si>
    <t>узвіз Андріївський 14-16</t>
  </si>
  <si>
    <t>Будівництво адміністративної будівлі по вул. Борщагівській, 192-194 у Солом'янському районі м. Києва</t>
  </si>
  <si>
    <t>вул. Борщагівська, 192-194</t>
  </si>
  <si>
    <t>Житлова та громадська забудова з автовокзалом на території по вул. Кільцева дорога, 1, 1а, 1 в, обмежена вул. Кільцева дорога, західною межею забудови по вулицях Теремківській та Жулянській і міською межею, у Голосіївському районі м. Києва (2 черга будівнитцва)</t>
  </si>
  <si>
    <t>ул. Кільцева дорога, 1, 1а, 1 в</t>
  </si>
  <si>
    <t>Будівництво готелю загальною площею 14322,90 кв. м (в т.ч. площа паркування автомобілів 317,50 кв. м, площа технічних приміщень 1271,36 кв.м) в складі проекту будівництва об'єктів рекреаційного, побутового і громадського призначення по вул. Ломоносова (в кварталі, обмеженому вулицями Ломоносова, Василя Касіяна, Маршала Конєва) у Голосіївському районі м. Києва (ІІІ черга будівництва)</t>
  </si>
  <si>
    <t>по вул. Ломоносова (в кварталі, обмеженому вулицями Ломоносова, Василя Касіяна, Маршала Конєва)</t>
  </si>
  <si>
    <t>Будівництво індивідуального житлового будинку (садибного типу) по вул.Козацька 55-й у Голосіївському районі м. Києва</t>
  </si>
  <si>
    <t>вул. Козацька 55-й</t>
  </si>
  <si>
    <t>Будівництво житлового будинку №1 загальною площею 82140,45 кв.м (в т.ч. загальна площа квартир 56858,63 кв.м, загальна площа вбудованих нежитлових приміщень 447,49 кв .м), Котельні з ІТП та насосною загальною площею 278,40 кв. м, РП/ТП загальною площею 63,06 кв. м в складі  проекту будівництва житлових будинків з вбудованими приміщеннями та паркингу у пров. Ясинуватському, 11 у Голосіївському районі м. Києва (І черга)</t>
  </si>
  <si>
    <t>пров. Ясинуватський 11</t>
  </si>
  <si>
    <t>Будівництвом житлово-офісного та торговельного комплексу з вбудовано-прибудованими приміщеннями громадського, соціального та торгівельного призначення з підземним та наземним паркінгом на вул. Регенераторній, 4, просп. Возз’єднання, 19, вул. Березневій, 12 у Дніпровському районі м. Києва (коригування) (15 черга будівництва), а саме:
1 пусковий комплекс: житловий будинок №001а загальною площею 8098,00 кв. м (в т.ч. загальна площа квартир 6372,00 кв. м, загальна площа вбудованих нежитлових приміщень 445,00 кв. м);
2 пусковий комплекс: житловий будинок №001b загальною площею 12125,00 кв. м (в т.ч. загальна площа квартир 8335,00 кв. м);
3 пусковий комплекс: житловий будинок №001с загальною площею 11909,00 кв. м (в т.ч. загальна площа квартир 8280,00 кв. м, загальна площа вбудованих нежитлових приміщень 832,00 кв. м);
4 пусковий комплекс: житловий будинок №001d загальною площею 5425,00 кв. м (в т.ч. загальна площа квартир 4181,00 кв. м);
5 пусковий комплекс: житловий будинок №001е загальною площею 16015,00 кв. м (в т.ч. загальна площа квартир 10965,00 кв. м);
6 пусковий комплекс: житловий будинок №001f загальною площею 4735,00 кв. м (в т.ч. загальна площа квартир 3638,00 кв. м).</t>
  </si>
  <si>
    <t>вулиця Регенераторна 4</t>
  </si>
  <si>
    <t>Реконструкція нежилого приміщення (колишні квартири №3,№4), літер "А"  загальною площею 275,30 кв.м ( в т.ч. прибудова літер "а" площа основи 8,20 кв.м)</t>
  </si>
  <si>
    <t>вул. Некрасівська 3</t>
  </si>
  <si>
    <t>Будівництво житлового будинку загальною площею 50390,55 кв.м (в т.ч. загальна площа квартир 37903,48 кв.м, загальна площа вбудованих нежитлових приміщень 1752,08 кв.м) в складі проекту будівництва житлового торговельно-офісного комплексу з вбудовано-прибудованими приміщеннями та наземно-підземним паркінгом по вул. Михайла Майорова, 2 в Оболонському районі м. Києва (коригування, ІІ та ІІІ черга будівництва)</t>
  </si>
  <si>
    <t>вул. Майорова Михайла 2</t>
  </si>
  <si>
    <t>Реконструкція виробничо-технологічної бази УБК під громадсько-торговельно-виробничий комплекс загальною площею 10472,35 кв. м по вул. Іоанна Павла ІІ, 5 (вул. Патріса Лумумби) у Печерському районі м. Києва, а саме:
І черга: громадсько-торговельно-виробничий комплекс літ. "А" загальною площею 8685,60 кв.м, БКТП загальною площею 57,10 кв.м
ІІ черга: громадсько-торговельно-виробничий комплекс літ. "Ж" загальною площею 1729,65</t>
  </si>
  <si>
    <t>вул. Іоанна Павла ІІ, 5</t>
  </si>
  <si>
    <t>Будівництво мікрорайону І, ІІ, ІІ а  у багатофункціонального житлового району на вул. Маршала Гречка та просп.Правди  у Подільському районі м.Києва (І мікрорайон, коригування 5 черги), а саме: 13 пусковий комплекс
- житловий будинок №5.1 загальною площею 28 273,80 кв.м (в т.ч. загальна площа квартир 19 907,20 кв.м, площа вбудованих нежитлових приміщень 1 772,10 кв.м (в т.ч. площа нежитлових приміщень (офісів) - 525,80 кв.м,  площа продовольчого магазину з універсальним асортиментом - 690,40 кв.м, позаквартирних комор (зберігання велосипедів) - 555,90 кв.м);
- ТП №4 за ГП загальною площею 72,00 кв.м</t>
  </si>
  <si>
    <t>вулиця Гречка Маршала</t>
  </si>
  <si>
    <t>Реставрація з пристосуванням нежитлового будинку загальною площею 2 240 кв.м (в т.ч. електрощитова площею 3,60 кв.м, водомірний вузел та насосна площею 10,10 кв.м</t>
  </si>
  <si>
    <t>вулиця Ярославів Вал 18</t>
  </si>
  <si>
    <t>Будівництво житлово-офісного комплексу з підземним паркінгом за адресою вул.Гарматна,38 у Солом'янському районі м.Києва (ІІІ черга будівництва), а саме:
- житловий будинок №2 (секція №7) загальною площею 5759,00 кв. м (в т.ч. загальна площа квартир 4760,55 кв.м, площа вбудованих приміщень 530,00 кв.м, площа технічних приміщень (електрощитова, насосна, венткамера, машинне відділення ліфту) - 163,96 кв.м.), окремо розташована трансформаторна підстанція №2 загальною площею 59,70 кв. м (7 пусковий комплекс);
- житловий будинок №2 (секція №8) загальною площею 8797,00 кв. м (в т.ч. загальна площа квартир 7297,36 кв.м, площа вбудованих приміщень 800,00 кв.м, площа технічних приміщень (електрощитова, венткамера, машинне відділення ліфту) - 76,26 кв.м.) (8 пусковий комплекс);
- житловий будинок №2 (секція №9) загальною площею 7243,00 кв. м (в т.ч. загальна площа квартир 5798,70 кв.м, площа вбудованих приміщень 526,00 кв.м, площа технічних приміщень (електрощитова, венткамера, машинне відділення ліфту) - 80,65 кв.м.) (9 пусковий комплекс);
- житловий будинок №2 (секція №10) загальною площею 9150,00 кв. м (в т.ч. загальна площа квартир 6799,44 кв.м, площа вбудованих приміщень 710,00 кв.м, площа технічних приміщень (електрощитова, венткамера, машинне відділення ліфту) - 73,15 кв.м.) (10 пусковий комплекс);
- житловий будинок №2 (секція №11) загальною площею 6009,00 кв. м (в т.ч. загальна площа квартир 3448,45 кв.м, площа вбудованих приміщень 617,00 кв.м, площа технічних приміщень (електрощитова, індивідуальний тепловий пункт, венткамера, машинне відділення ліфту) - 155,20 кв.м.) (11 пусковий комплекс);
- підземний паркінг загальною площею 1807,90 кв. м (в т.ч. площа м/місць паркінгу 723,10 кв. м, площа технічних приміщень (електрощитова, венткамера, насосна станція пожежогасіння, водомірний вузол) - 158,20 кв. м) (12 пусковий комплекс)
- Розподільчий пункт 10/0,4 кВ літ. "Х" загальною площею 149,50 кв. м (за даними технічного паспорта ТОВ "ПРОФІ П.Л.Ю.С.")</t>
  </si>
  <si>
    <t>вулиця Гарматна 38</t>
  </si>
  <si>
    <t>Реконструкція з надбудовою нежилової будівлі (літ. 20Д) під офісну будівлю загальною площею 12 333 кв.м</t>
  </si>
  <si>
    <t>вулиця Хохлових Сім'ї, 8</t>
  </si>
  <si>
    <t>Реконструкція нежитлового будинку літ. "А", "А1" загальною площею 6302,8 кв.м (в т.ч. технічні приміщення площею 215,20 кв.м)</t>
  </si>
  <si>
    <t>вулиця Кирилівська 15</t>
  </si>
  <si>
    <t>Будівництво житлово-офісного, торговельного комплексу з наземними та підземними паркінгами та вбудовано-прибудованими приміщеннями громадського, соціального та торговельного призначення на вул. Академіка Туполєва, 12 та вул. Салютній, 2-б у Шевченківському районі м.Києва</t>
  </si>
  <si>
    <t>вулиця Туполєва Академіка 12</t>
  </si>
  <si>
    <t>Реконструкція з надбудовою групи приміщень №2 (в літ. 20К) під офісні приміщення загальною площею 5636,34 кв.м</t>
  </si>
  <si>
    <t>вулиця Хохлових Сім'ї 8</t>
  </si>
  <si>
    <t>реконструкція автозаправної станції (АЗС) під багатопаливну автозаправну станцію (БП АЗС) з будівництвом автозаправного пункту (АГЗП) за адресою: проспект Перемоги, 166, Святошинський район, м.Київ загальною площею 168,10 кв.м (будівля операторської)(на підставі Сертифікату відповідності закінченого будівництвом об"єкта від 27.07.2012)</t>
  </si>
  <si>
    <t>проспект Перемоги 166 (Святошинський район м. Києва)</t>
  </si>
  <si>
    <t>Будівництво житлового комплексу з торгово-розважальним центром, приміщеннями громадського призначення та підземно-наземним паркінгом на проспекті Перемоги, 67 у Святошинському районі м.Києва, а саме: 
житлові будинки №1 та №2 в складі 1-го та 2-го пускових комплексів І черги) загальною площею 37 442,97 кв.м (в т.ч. №1 - 24 711,69 кв.м та №2 - 12 731,28 кв.м)(в т.ч. площа нежитлової частини )загальна площа вбудованих нежитлових приміщень - 3 326,79 кв.м (№1 - 2 237,40 кв.м, №2 - 1 089,39 кв.м), площа житлової частини - 26 978,72 кв.м (№1 - 17 834,53 кв.м, №2 - 9 144,19 кв.м)</t>
  </si>
  <si>
    <t>проспект Перемоги 67</t>
  </si>
  <si>
    <t>Реконструкція єдиного майнового комплексу по вул. Марка Вовчка, 18-А в Оболонському районі м. Києва, а саме:
І пусковий комплекс: складська будівля загальною площею 10362,63 кв. м, КПП загально площею 10,56 кв. м, будівля інженерно-технічного забезпечення загальною площею 548,74 кв. м;
ІІ пусковий комплекс: адміністративна будівля загальною площею 11711,28 кв. м, прибудова громадських приміщень загальною площею 263,02 кв. м, ТП загальною площею 63,13 кв. м,  споруда забору проб води загальною площею 9,00 кв. м</t>
  </si>
  <si>
    <t>вулиця Марка Вовчка 18-А</t>
  </si>
  <si>
    <t>Реконструкція квартири №21 за адресою вул.Ярославів Вал, 11 у Шевченківському районі м.Києва</t>
  </si>
  <si>
    <t>вулиця Ярославів Вал 11 кв.21</t>
  </si>
  <si>
    <t>Реконструкція готелю "Cityhotel" з надбудовою поверху літ. "А" загальною площею 6 382,00 кв. м</t>
  </si>
  <si>
    <t>вулиця Хмельницького Богдана 56-Ж</t>
  </si>
  <si>
    <t>Реконструкція приміщень будівлі магазину під магазин продовольчих та непродовольчих товарів літ. "А" загальною площею 929,80 кв. м, ганок з пандусом літ. "а" площею 74,30 кв. м, ганок літ. "а1" площею 17,90 кв. м, навіс з рампою та сходами літ. "а2" площею 22,40 кв. м (за даними технічного паспорту ТОВ "Содель")</t>
  </si>
  <si>
    <t>вулиця Коперніка 14</t>
  </si>
  <si>
    <t>реконструкція автозаправної станції (АЗС) під багатопаливну автозаправну станцію (БП АЗС) з будівництвом газозаправного пункту (АГЗП) за адресою: Столичне шосе, 20, Голосіївський район м. Києва загальною площею 182,14 кв.м.</t>
  </si>
  <si>
    <t>шосе Столичне 20</t>
  </si>
  <si>
    <t>будівництво комплексу будівель житлового та соціально-культурного призначення з вбудовано-прибудованими торгівельно-офісними приміщеннями та паркінгом вул.Воскресенській, 7 у Дніпровському районі м.Києва загальною площею 51 983,80 кв.м (за даними технічної інвентаризації ДП "Укрдержбудекспертиза"), а саме:  
- житловий будинок №1 (11) загальною площею 16 787,80 кв.м (в т.ч. загальна площа житлової частини 15 695,90 кв.м з них загальна площа квартир 12 582,00 кв.м, загальна площа місць загального користування 2 784,90 кв.м, загальна площа технічних приміщень 329,00 кв.м) та загальна площа нежитлової частини вбудовано-прибудованих та прибудованих приміщень 1 091,90 кв.м);
-  житловий будинок №2 (12) загальною площею 35 196,00 кв.м (в т.ч. площа житлової частини - 33 696,61 кв.м (в т.ч. загальна площа квартир - 24 693,87 кв.м та загальна площа місць загального користування, загальна площа сходових маршів та клітин, загальна площа технічних приміщень, тощо загальною площею - 9 002,74 кв.м) та площа нежитлової частини - 1 499,39 кв.м (в т.ч. загальна площа вбудованих нежитлових приміщень - 477,20 кв.м та загальна площа приміщень для зберігання велосипедів - 1 022,19 кв.м).</t>
  </si>
  <si>
    <t>вулиця Воскресенська, 18-А</t>
  </si>
  <si>
    <t>Будівництво будівлі складу декорацій біля існуючої будівлі за адресою вул.Панківська,11</t>
  </si>
  <si>
    <t>вулиця Паньківська 11</t>
  </si>
  <si>
    <t>Реконструкція квартири повул. Урлівська 30 кв. 280</t>
  </si>
  <si>
    <t>вулиця Урлівська 30 кв.280</t>
  </si>
  <si>
    <t>Реконструкція квартири № 351 та квартири № 352 з їх об'єднанням в квартиру № 352 загальною площею 104,60 кв. м (за даними технічного паспорту ТОВ "АКРОПРОМ")</t>
  </si>
  <si>
    <t>бульвар Гавела Вацлава 9-А кв.352</t>
  </si>
  <si>
    <t>Будівництво 15  черги у складі проекту будівництва житлово-офісного та торгівельного комплексу з вбудовано-прибудованими приміщеннями громадського, соціального та торгівельного призначення з підземним та наземним паркінгом на вул. Регенераторній, 4, просп. Возз'єднання, 19, вул. Березневій, 12 у Дніпровському районі, а саме: 
7 пусковий комплекс: житловий будинок № 001g (секції 00115; 00116) літер «1А» загальною площею 12 600,40 кв. м (в т.ч. загальна площа квартир 8669,60 кв. м, загальна площа вбудованих, вбудовано-прибудованих та прибудованих 315,00 кв. м) ( за даними технічної інвентаризації КП «Київське міське бюро технічної інвентаризації);
8 пусковий комплекс: житловий будинок № 001j (секції 00117, 00118) літери «1А» загальною площею 4 976,60 кв. м (в т.ч. загальна площа квартир 3 559,70 кв. м, загальна площа вбудованих, вбудовано-прибудованих та прибудованих 111,70 кв. м) ( за даними технічної інвентаризації КП «Київське міське бюро технічної інвентаризації);
9 пусковий комплекс: житловий будинок літери «1А»  ( 001k секція 0019-00120) (загальною площею 12 417,60 кв. м (в т.ч. загальна площа квартир 8 607,10 кв. м, загальна площа вбудованих, вбудовано-прибудованих та прибудованих 182,50 кв. м) ( за даними технічної інвентаризації КП «Київське міське бюро технічної інвентаризації);
10 пусковий комплекс: житловий будинок літери «1А» (№ 001m) загальною площею 
10 516,00 кв. м (в т.ч. загальна площа квартир 7314,40 кв. м, загальна площа вбудованих, вбудовано-прибудованих та прибудованих нежитлових приміщень 491,80 кв. м) (за даними технічної інвентаризації КМБТІ); 
11 пусковий комплекс: ТП № 1 загальною площею 99,00 кв. м; 
12 пусковий комплекс: РП-ТП загальною площею 210,00 кв. м; 
13 пусковий комплекс: ТП № 2 загальною площею 173,00 кв. м (за даними технічного паспорту КП «КМБТІ»;</t>
  </si>
  <si>
    <t>Будівельна адреса проспект Соборності, 19</t>
  </si>
  <si>
    <t>реконструкція адміністративно-побутового будинку (в літ.А) загальною площею            
 7 359,30 кв.м під офісно-готельний комплекс</t>
  </si>
  <si>
    <t>вулиця Голосіївська 7, корпус 1-А</t>
  </si>
  <si>
    <t>Реконструкція квартири №1  під нежитлове приміщення №1 загальною площею 76,70 кв.м (за даними технічного паспорту ТОВ "АКРОПРОМ")</t>
  </si>
  <si>
    <t>вулиця Драгомирова Михайла 6-а кв.1</t>
  </si>
  <si>
    <t>Реконструкція автозаправного комплексу (АЗК) загальною площею 156,50 кв. м та навіс площею забудови 111,30 кв. м під багатопаливну автозаправну станцію (БП АЗС) з будівництвом автозаправного пункту (АГЗП) площею забудови 16,40 кв. м( в т.ч. підземний резервуар СВГ з вузлом зливу СВГ площею забудови 13,20 кв. м, ПРК СВГ площею за будови 3,20 кв. м)</t>
  </si>
  <si>
    <t>проспект Героїв Сталінграда 1а</t>
  </si>
  <si>
    <t>реконструкція нежитлових приміщень з №1 по №23 (гр.прим. №150)  -  магазин продовольчих та непродовольчих товарів з розвантажувальною рампою (літ. А) загальною площею 639.50 кв.м, ганок з навісом та пандусом літ. "а" площею 23,70 кв.м, ганок літ. "а1" площею 7,70 кв.м, ганок з козирком літ. "а2" площею 1,60 кв.м, ганок літ. "а3" площею 11,20 кв.м, навіс з рампою та сходами площею 12,90 кв.м, ганок з козирком літ. "а5" площею 1,60 кв.м (за даними технічного паспорту ТОВ "СОДЕЛЬ")</t>
  </si>
  <si>
    <t>вулиця Курнатовського 11</t>
  </si>
  <si>
    <t>Будівництво житлового комплексу з вбудовано-прибудованими соціально побутовими приміщеннями та паркінгом по вул.Онуфрія Трутенка,3 у Голосіївському районі м.Києва, а саме:
ІІІ черга: будівництво житлового будинку літ. "А" (№ 3) загальною площею 33 333,40 кв. м (в т.ч. загальна площа квартир 24 350,50 кв. м, площа вбудованих, вбудовано-прибудованих та прибудованих приміщень 866,50 кв. м, площа приміщень загального користування 8116,40 кв. м) (за даними технічної інвентаризації ПП "ПРИВАТ-ІНВЕСТ")
ІV черга: будівництво житлового будинку № 2 загальною площею 12 398,10 кв. м (в т.ч. загальна площа квартир 8 277,75 кв. м, площа вбудованих нежитлових приміщень (офісів) 276,85 кв. м)</t>
  </si>
  <si>
    <t>вулиця Михайла Максимовича (Онуфрія Трутенка), 3</t>
  </si>
  <si>
    <t>будівництво житлового будинку №2 загальною площею 47 004,98 кв.м (в тому числі загальна площа квартир 32911,68 кв.м, загальна площа вбудованих нежитлових приміщень 1 523,93 кв.м, площа дахової котельні 114,16 кв.м) та загальна площа ТП 63,06 кв.м у складі проекту будівництва житлових будинків з вбудованими приміщеннями та паркінгу у пров.Ясинуватському,11, у Голосіївському р-ні м.Києва (ІІ черга).</t>
  </si>
  <si>
    <t>провулок Ясинуватський, 11 (Голосіївський район м. Києва)</t>
  </si>
  <si>
    <t>вулиця Ливарська 5</t>
  </si>
  <si>
    <t>реконструкція нежитлових приміщень №№5, 6 (в літ.А) під магазин продовольчих та непродоольчих товарів з розвантажувальною рампою загальною площею 581,40 кв.м (в т.ч. загальна площа магазину провольчих та непродовольчих товарів 550,80 кв.м, площа ганку з навісом та пандусом 17,90 кв.м, загальна площа ганків з козирком 4,30 кв.м, площа навісу з рампою та сходами 8,40 кв.м)(за даними технічної інвентаризації ТОВ "СОДЕЛЬ")</t>
  </si>
  <si>
    <t>вулиця Цвєтаєвої Марини 18/78</t>
  </si>
  <si>
    <t>реконструкція нежитлових приміщень з №1 по №24 (гр. прим. №2,2а) (в літ.А) - магазин продовольчих та непродовольчих товарів з розвантажувальною рампою загальною площею 674,1 кв.м (в тому числі загальна площа магазину з розвантажувальною рампою 645,60 кв.м (в т.ч. площа розвантажувальна рампа 16,60 кв.м), площа навісу 11,10 кв.м, загальна площа сходів 0,80 кв.м) (за даними технічної інвентаризації ТОВ "СОДЕЛЬ").</t>
  </si>
  <si>
    <t>вулиця Туполєва Академіка 15</t>
  </si>
  <si>
    <t>реконструкція нежитлових приміщень з №1 по №17, приміщень  VI, VIII, IX, рампа - 1-го поверху та нежитлові приміщення з №20 по №39,  приміщення  IV -  2-го поверху під магазин продовольчих та непродовольчіх товарів з розвантажувальною рампою загальною площею 698,50 кв.м ( в тому числі загальна площа магазину 614,00 кв.м, площа ганку з пандусом 43,60 кв.м, загальна площа ганків 27,10 кв.м, площа навісу з рампою та сходами 13,80 кв.м) на І та ІІ поверлі нежитлової будівлі літ. А (за даними технічної інвентаризації ТОВ "СОДЕЛЬ")</t>
  </si>
  <si>
    <t>вулиця Каштанова, буд. №7 (Деснянський район м. Києва)</t>
  </si>
  <si>
    <t>Реконструкція нежитлових приміщень з №1 по №26 (гр. прим. №218), №1 (гр. прим. 218а) (в літ.А) - магазин продовольчих та непродовольчих товарів з розвантажувальною рампою загальною площею 565,30 кв. м, ганок з пандусом та навісом літ. "а" площею забудови 22,90 кв. м, ганок літ. "а1" площею забудови 5,10 кв. м, навіс літ. "а2" площею забудови 5,40 кв. м, вхід літ. "а3" площею забудови 27,3 кв. м, козирок літ. "а4" площею забудови 1,00 кв. м, ганок та козирок літ. "а5" площею забудови 1,90 кв. м (за даними технічного паспорту ТОВ "Содель")</t>
  </si>
  <si>
    <t>вулиця Василевської Ванди 6</t>
  </si>
  <si>
    <t>Реконструкція приміщень нежитлового будинку-магазину (літера А) під магазин продовольчих та непродовольчих товарів з розвантажувальною рампою та офісним приміщенням загальною площею 1295,90 кв. м, ганок з навісом та пандусом літер "а" площею забудови 38,70 кв. м, навіс літер "а1" площею забудови 62,90 кв. м, сходи літер "а2" площею забудови 4,10 кв. м, навіс літер "а3" площею забудови 66,70 кв. м, сходи літер "а4" площею забудови 1,60 кв. м, ганок з навісом та пандусом літер "а5" площею забудови 38,70 кв. м, ганок з пандусом літер "а6" площею забудови 93,30 кв .м, рампа з навісом літер "а7" площею забудови 21,20 кв. м (за даними технічного паспорту ТОВ "Содель")</t>
  </si>
  <si>
    <t>вулиця Сормовська 13</t>
  </si>
  <si>
    <t>реконструкція нежитлової будівлі (літ. З) загальною площею 2137,7 кв. м (за даними технічного паспорту ТОВ "ТЕХ-ПРОЕКТ")</t>
  </si>
  <si>
    <t>вулиця Євгена Сверстюка 3</t>
  </si>
  <si>
    <t>Реконструкція нежитлових приміщень (літер "А") під магазин продовольчих та непродовольсих товарів з розвантажувальною рампою загальною площею 706,70 кв.м (в тому числі загальна площа магазину  продовольчих та непродовольсих товарів 632,00 кв.м, загальна площа ганків з навісом 60,00 кв.м, загальна площа ганків з козирком 4,1 кв.м, площа металевої рампи з металевим навісом та металевими сходами 10,60 кв.м)</t>
  </si>
  <si>
    <t>пров. Квітневий, 9 (Подільський район м. Києва)</t>
  </si>
  <si>
    <t>Реконструкція компресорної станції з добудовою будівлі під офісні приміщення загальною площею 6391,68 кв.м (в т.ч. загальна площа офісів у будинку - 4899,98 кв.м,  загальна площа технічних приміщень - 311,92 кв.м) та будівництво ТП (трансформаторна підстанція)  загальною площею 120,58 кв.м</t>
  </si>
  <si>
    <t>вулиця Лугова 13 (літ.Ж)</t>
  </si>
  <si>
    <t>Житлове будівництво між вул. Новомостицькою та вул. Замковецькою у Подільському районі м. Києва (коригування проекту), а саме 5 пусковий комплекс IV черги: 
- будівництво житлового будинку № 8 загальною площею 19699,40 кв. м (в т.ч. загальна площа квартир – 14461,80 кв. м з вбудованими нежитловими приміщеннями загальною площею 
642,80 кв. м, площа ІТП 8-1 – 82,70 кв. м,  ІТП 8-2 – 82,70 кв. м), та прибудованої Котельні № 5 загальною площею 143,50 кв. м (за даними технічної інвентаризації ТОВ «Київський центр інвентаризації»);
- будівництво житлового будинку № 9 загальною площею 21743,90 кв. м (в т.ч. загальна площа квартир – 16311,70 кв. м з вбудованими нежитловими приміщеннями загальною площею 
870,70 кв. м), та прибудований ІТП 9 загальною площею 93,90 кв. м (за даними технічної інвентаризації ТОВ «Київський центр інвентаризації»)</t>
  </si>
  <si>
    <t>між вул. Новомостицькою та вул. Замковецькою (Подільський район м. Києва)</t>
  </si>
  <si>
    <t>Реконструкція індивідуального житлового будинку садибного типу по пров. Новонаводницькому 5-А, загальною площею 450 кв.м</t>
  </si>
  <si>
    <t>провулок Новонаводницький 5а</t>
  </si>
  <si>
    <t>Будівництво адміністративної будівлі загальною площею 552,0 кв.м</t>
  </si>
  <si>
    <t>площа Петропавлівська 3</t>
  </si>
  <si>
    <t>Реконструкція з надбудовою нежитлової будівлі (літ. 20Г) під офісну будівлю по вул. Сім`ї Хохлових, 8</t>
  </si>
  <si>
    <t>Будівництво нежитлової будівлі літ. "А" загальною площею 2175,00 кв. м (за даними технічного паспорту ФОП Дорошенко О.В.) в складі проекту будівництва комплексу приміщень соціально-побутового призначення</t>
  </si>
  <si>
    <t>вулиця Бальзака Оноре де 85а</t>
  </si>
  <si>
    <t>реконструкція нежитлового будинку літ. "А" під офісно-торгівельну будівлю з надбудовою трьох поверхів та мансардного поверху загальною площею 1 961,30 кв. м</t>
  </si>
  <si>
    <t>вулиця Спаська 39 (літера "А")</t>
  </si>
  <si>
    <t>Будівництво житлового будинку загальною площею 16 214,27 кв. м (в т.ч. загальна площа квартир – 10 593,60 кв. м, загальна площа вбудованих нежитлових приміщень – 381,80 кв. м), підземний паркінг загальною площею - 781,00 кв. м.</t>
  </si>
  <si>
    <t>проспект Лобановського Валерія 146-Б</t>
  </si>
  <si>
    <t>Будівництво магазину продовольчих товарів літ. "А" загальною площею 620,30 кв. м (за даними технічного паспорту ТОВ "ДОКУМЕНТИ-УКРАЇНА")</t>
  </si>
  <si>
    <t>вулиця Вільямса Академіка 6а</t>
  </si>
  <si>
    <t>Реконструкція квартири  № 57 загальною площею 69,10 кв. м (за даними технічного паспорту ТОВ "УКРАЇНСЬКИЙ ІНЖЕНЕРНИЙ ТЕХНІЧНИЙ ЦЕНТР").</t>
  </si>
  <si>
    <t>вулиця Соляна 70</t>
  </si>
  <si>
    <t>Будівництво магазину продовольчих та непродовольчих товарів загальною площею 757,10 кв. м (за даними технічного паспорту ТОВ "СОДЕЛЬ").</t>
  </si>
  <si>
    <t>проспект Оболонський 36</t>
  </si>
  <si>
    <t>Реконструкція будівлі готелю "Спорт" загальною площею 15 349,34 кв. м (в т.ч. вбудована трансформаторна підстанція площею 68,61 кв. м)</t>
  </si>
  <si>
    <t>вулиця Велика Васильківська 55</t>
  </si>
  <si>
    <t>Реставрація фрагменту фасаду першого поверху та нежитлового приміщення з пристосуванням під магазин непродовольчих товарів (в літ. «А») загальною площею 55,00 кв. м  
(за даними технічних паспортів ПП «ОЦКО») з облаштуванням окремої вхідної групи.</t>
  </si>
  <si>
    <t>вулиця Заньковецької 3/1</t>
  </si>
  <si>
    <t>Реконструкція груп приміщень №1, №2, №3 будівлі торгово-розважального комплексу культурно-просвітницького центру літ. "А" загальною площею 1311,10 кв. м (за даними технічного паспорту ТОВ "СОДЕЛЬ").</t>
  </si>
  <si>
    <t>вулиця Срібнокільська 3-Д</t>
  </si>
  <si>
    <t>Реконструкція нежитлового приміщення №3 в літ. "А" загальною площею 543,70 кв. м (за даними технічного паспорту ТОВ "СОДЕЛЬ") (в т.ч. магазин продовольчих товарів - 259,76 кв. м, магазин непродовольчих товарів - 45,84 кв. м, складські приміщення - 97,00 кв. м, адміністративно-побутові приміщення - 54,40 кв. м, підсобні приміщення - 60,00 кв. м, тамбур - 11,90 кв. м, технічні приміщення - 14,80 кв. м)  під магазин продовольчих та непродовольчих товарів з розвантажувальною рампою.</t>
  </si>
  <si>
    <t>вулиця Ніколаєва Архітектора 7</t>
  </si>
  <si>
    <t>Реконструкція нежитлових приміщень торгово-офісного центру та групи приміщень №251а (в літ. «А») загальною площею 746,60 кв. м (за даними технічного паспорту ТОВ «СОДЕЛЬ») під магазин продовольчих та непродовольчих товарів.</t>
  </si>
  <si>
    <t>вулиця Івашкевича Ярослава 5</t>
  </si>
  <si>
    <t>Реконструкція груп нежитлових приміщень № 197, № 200, № 203 (в літ. «А») під магазин продовольчих та непродовольчих товарів з розвантажувальною рампою загальною площею 1150,50 кв. м (за даними технічного паспорту ТОВ «СОДЕЛЬ») 
(в т.ч. магазин продовольчих товарів – 365,42 кв. м, магазин непродовольчих товарів – 64,48 кв. м, складські приміщення – 195,20 кв. м, адміністративно-побутові приміщення – 284,70 кв. м, підсобні приміщення – 199,00 кв. м, тамбур – 12,30 кв. м, технічні приміщення – 29,40 кв. м).</t>
  </si>
  <si>
    <t>вулиця Липківського Василя Митрополита, 25</t>
  </si>
  <si>
    <t>Реконструкція групи нежитлових приміщень № 1 адміністративної будівлі літ. "Б" під медичний центр "Сімейного лікаря" загальною площею 261,80 кв. м (за даними технічного паспорту ТОВ "АКРОПРОМ")</t>
  </si>
  <si>
    <t>вулиця Ревуцького 5а</t>
  </si>
  <si>
    <t>Реконструкція будинку № 10 в частині реконструкції дворівневої квартири № 39 із забудовою терас для розміщення двох квартир (квартира №39 загальною площею 292,60 кв. м та квартира №50 загальною площею 795,40 кв. м)</t>
  </si>
  <si>
    <t>вулиця Кропивницького 10</t>
  </si>
  <si>
    <t>реконструкція автозаправного комплексу (АЗК) під багатопаливну автозаправну станцію (БП АЗС) з будівництвом автомобільного газозаправного пункту (АГЗП) площею забудови 15,60 кв. м та ПРК РМП+СВГ  площею забудови 2,40 кв. м</t>
  </si>
  <si>
    <t>вулиця Новокостянтинівська 4Ж</t>
  </si>
  <si>
    <t>реконструкція автозаправної станції (АЗС) під багатопаливну автозаправну станцію (БП АЗС) з будівництвом автозаправного пункту (АГЗП-стаціонарний) площею забудови 13,20 кв. м</t>
  </si>
  <si>
    <t>вулиця Кіровоградська 21-а</t>
  </si>
  <si>
    <t>Реконструкція квартири</t>
  </si>
  <si>
    <t>вулиця Ахматової Анни 22</t>
  </si>
  <si>
    <t>Будівництво автовокзалу літ. "И", мийки літ. "К" з навісом, ТП літ. "Л" та тимчасової стоянки для автомобілів на 56 м/м (І черга, 2 пусковий комплекс) у складі житлової та громадської забудови з автовокзалом на території по вул. Кільцева дорога, 1, 1а, 1в, обмеженої вул. Кільцева дорога, західною межею забудови по вулицях Теремківській та Жилянській і міською межею у Голосіївському районі м.Києва (коригування проекту).</t>
  </si>
  <si>
    <t>по вул. Кільцева дорога, 1, 1а, 1в, обмеженої вул. Кільцева дорога, західною межею забудови по вулицях Теремківській та Жилянській і міською межею</t>
  </si>
  <si>
    <t>Будівництво житлового комплексу (загальна площа квартир - 7739,60 кв.м) з вбудованими нежитловими приміщеннями загальною площею 683,50 кв.м (в т.ч. спортивний зал - 146,80 кв.м, офіси - 536,70 кв.м), підземним паркінгом на 112 м/місць загальною площею 2578,80 кв.м та відкритої автостоянки автомобілів на 3 м/місць по вул. Райдужній в Дніпровському районі м.Києва</t>
  </si>
  <si>
    <t>вулиця Райдужна</t>
  </si>
  <si>
    <t>Будівництво житлово-офісного комплексу з об'єктами соціально-побутового, торговельного призначення та паркінгу на вул. Кіквідзе, 17, а саме
1 п.к. І черга: житлові секції №1 та №2 з вбудованими нежитловими приміщеннями (в т.ч.  інтернет-кафе, магазин продовольчих товарів, приймальний пункт хімчистки, аптеки) з гостьовою автостоянкою на 15 машиномісць та автостоянкою для інвалідів на 1 машиномісце, трансформаторної підстанції, котельні;
2 п.к. І черга: житлові секції №3, №4 та №5 з гостьовою автостоянкою на 25 машиномісць та автостоянкою для інвалідів на 1 машиномісце</t>
  </si>
  <si>
    <t>м. Київ, вул. Кіквідзе, 17</t>
  </si>
  <si>
    <t>Будівництво І пускового комплексу І черги житлового комплексу з вбудованими нежитловими приміщеннями (офіси), трансформаторною підстанцією та тимчасовою автостоянкою на вул. Трутенка Онуфрія, 3</t>
  </si>
  <si>
    <t>вул. Трутенка Онуфрія, 3</t>
  </si>
  <si>
    <t>Будівництво житлового будинку з вбудованими нежитловими приміщеннями та гостьовою автостоянкою на 12 м/місць на вул. Петропавлівській,50,50-Б</t>
  </si>
  <si>
    <t>04071, м.Київ, вул. Оболонська,34</t>
  </si>
  <si>
    <t>Будівництво в складі проекту об`єктів інженерної і транспортної інфраструктури в районі Паркової дороги в Печерському районі м.Києва, а саме будівлі №3 (інженерний блок) літ. "В" загальною площею 1516,70 кв.м, підземних колекторів №1 та №4 (між будівлями №1 і №3) площею 38,70 кв.м, КНС площею 1,8 кв.м, дизельної електростанції літ. "Г" загальною площею 233,50 кв.м, підземних резервуарів 1 та 2 для скидання палива площею 23,60 кв.м, підземного колектору №2(між будівлею №3 та дизельною електростанцією) площею 193,60 кв.м, підземного колектору №5 (між майданчиком для чилерів та будівлею №1) площею 46,10 кв.м, підземного колектору №3 (між дизельною електростанцією та будівлею №1) площею 68,70 кв.м, наземної автостоянки на 37 м/м та будівлі №1 з подальшою її частковою реконструкцією загальною площею 20667,70 кв.м (за даними БТІ) (в т.ч. офіси – 132,80 кв.м, виставкові зали – 2101,00 кв.м, зали засідань та багатоцільові зали для виступів – 3452,20 кв.м, бари – 182,90 кв.м, кафе – 1059,30 кв. м, ресторани – 2641,50 кв.м, відділення банку – 39,30 кв.м, копіцентр – 26,80 кв.м, кінозал – 136,50 кв.м, технічні приміщення – 1309,00 кв.м, підземний паркінг – 2556,10 кв.м, центр обробки даних – 2889,20 кв. м, інші приміщення загального призначення – 4141,10 кв.м)</t>
  </si>
  <si>
    <t>дорога Паркова 3</t>
  </si>
  <si>
    <t>Зміна функціонального призначення приміщень житлової квартири №66загальною площею 47,00 кв.м в будинку №12 по просп. Оболонському в Оболонському районі м.Києва на нежитлові з подальшим використанням під офіс</t>
  </si>
  <si>
    <t>проспект Оболонський 12</t>
  </si>
  <si>
    <t>Інвестування будівництва нежитлового приміщення №308 загальною площею 52,50 кв.м (за даними БТІ) по вул. Заболотного,150 у Голосіївському районі м.Києва з подальшим використанням під офіс</t>
  </si>
  <si>
    <t>Київська обл. Буча, вул. Склозаводська, буд.5 кв.24</t>
  </si>
  <si>
    <t>Буд-во станції технічного обслуговування, мийки, магазину та інших допоміжних приміщень обслуговування автомобілів літ. "Б" з відкритою автостоянкою по вул. Крайній,13 та компенсації за інженерну підготовку території (в тому числі гідронамив) виконаний за рахунок коштів міського бюджету (надалі - компенсація)</t>
  </si>
  <si>
    <t>вул. Микільсько-Слобідська,6 кв.61</t>
  </si>
  <si>
    <t>Зміна функціонального призначення приміщень житлової квартири №1 в будинку №43 по просп. Перемоги  у Солом’янському районі на нежитлові з подальшим використанням під офіс</t>
  </si>
  <si>
    <t>проспект Перемоги 43</t>
  </si>
  <si>
    <t>Зміна фунціонального призанчення приміщень ж/кв.№2 в будинку №12 на Ммилославській на нежитлові з подальшим вик-ням під салон краси</t>
  </si>
  <si>
    <t>вулиця Милославська 12</t>
  </si>
  <si>
    <t>Будівництво житлово-офісного комплексу з об`єктами інфраструктури для обслуговування нселення на проспекті Оболонському,26:
 І черга 1 п.к.: житловий будинок секція №1 літ. З (квартири за даними КМБТІ) з влаштуванням автостоянок на 38 м/місць;
І черга  п.к.: па п.к. паркінг (наземний паркінг, підземний) (за даними КМБТІ)
І черга 3, 4, 5 п. к.: вбудовані, вбудовано-прибудовані, прибудовані нежитлові приміщення (в літ. "З") (за даними КМБТІ) (офісні приміщення, приміщення ЖЕК, кафе, торговельні приміщення, інші ннежилі приміщення (коридори, сходи)
ІІ черга: житловий будинок - секція №2 (квартири) з вбудовано-прибудованими нежилими приміщення (в т.ч. офісні приміщення, приміщення для фізкультурно-оздоровчих занять, перукарня, підземно-наземний паркінг (наземний паркінг, підземний паркінг)
ІІІ черга: житловий будинок - секція №3 (квартири) звбудовано-прибудованими приміщеннями (в т.ч. офісні приміщення, пошта з відділення зв''язку, хімчистка, приміщення громадського харчування на 100 відвідувачів, підземно-наземний паркінг (наземний паркінг, підземний паркінг)</t>
  </si>
  <si>
    <t>пр-т Оболонський, 26</t>
  </si>
  <si>
    <t>Будівництво адміністративного будинку на вул..Глибочицькій</t>
  </si>
  <si>
    <t>вул. Рейтарська,35-а</t>
  </si>
  <si>
    <t>Зміна ф/п приміщень житлової квартири №20 в буд.№19 по вул.. Володимирській в м.Києві на нежитлові</t>
  </si>
  <si>
    <t>проїзд Володимирський 19</t>
  </si>
  <si>
    <t>Влаштування балкону в квартирі №9 загальною площею 23,20 кв.м по пров.Чугуївському, 13 у Солом’янському районі м.Києва</t>
  </si>
  <si>
    <t>провулок Чугуївський 13</t>
  </si>
  <si>
    <t>Перепрофілювання групи нежитлових вбудованих приміщень №27 по вул..А.Ахматової,14-А у м.Києві з подальшим вик-ням під спортивний клуб</t>
  </si>
  <si>
    <t>Будівництво житлового кварталу з об`єктами соціально-громадського призначення з підземним паркінгом по вул.. Саперне поле,5 у м.Києві</t>
  </si>
  <si>
    <t>вулиця Саперне Поле 5</t>
  </si>
  <si>
    <t>вулиця Підвисоцького Професора</t>
  </si>
  <si>
    <t>Будівництво торгового комплексу, будівлі дизель-генераторної станції, насосної АПГ, ГПР, навісу для зберігання товару та відкритої автостоянки по вул.Берковецькій,6 у м.Києві</t>
  </si>
  <si>
    <t>вулиця Берковецька 6</t>
  </si>
  <si>
    <t>Будівництво офісно-торгового центру з підземним паркінгом на вул.Спаській, 26/14 у м.Києві</t>
  </si>
  <si>
    <t>вулиця Спаська 26/14</t>
  </si>
  <si>
    <t>Будівництво житлового будинку з вбудованими адміністративними приміщеннями, підземним паркінгом та відкритою автостоянкою по вул. Дегтярівська, 28</t>
  </si>
  <si>
    <t>вулиця Дегтярівська 28</t>
  </si>
  <si>
    <t>Інвестування будівництва нежитлових приміщень №13 та №14 по вул. Оболонська Набережна, 7, корпус 4 (за даними БТІ) (буд. адреса: 3-А мкрн. Житлового масиву "Оболонь", ділянка 124а, прим.№1 та №2) у Оболонському районі м.Києві з подальшим використанням під офіс</t>
  </si>
  <si>
    <t>Буд-во житлово-адміністративного комплексу з вбудованими та прибудованими приміщеннями громадського і торговельного призначення та наземним і підземним паркінгами на вул.Івана Кудрі, 7 (коригування проекту), а саме:
І черга: житловий будинок №01 з (квартири)  вбудованими нежитловими приміщеннями (за даними КМ БТІ) (в т.ч.торгові приміщення, офісні приміщення, приміщення ЖЕКу);
  підземний паркінг (за даними КМ БТІ) (в т.ч. технічні приміщення);
  ТП (за даними КМ БТІ);
  відкриті автостоянки на 29 м/місць;
ІІ черга: житловий будинок №02 з вбудованими нежитловими приміщеннями (в т.ч. офісні приміщення, технічні приміщення);
  підземний паркінг (в т.ч. приміщення для зберігання автомобілів, технічні приміщення);
  відкриті автостоянки на 4 м/місця</t>
  </si>
  <si>
    <t>вулиця Кудрі Івана 7</t>
  </si>
  <si>
    <t>Будівництво багатоповерхових житлових будинків з вбудованими приміщеннями громадського призначення (функціональне призначення невизначено)та підземним паркінгом по вул.Прилужна,2 у м.Києві</t>
  </si>
  <si>
    <t>вулиця Прилужна 2</t>
  </si>
  <si>
    <t>Будівництво І черги середньоповерхової та малоповерхової житлової забудови з об''єктами соціально-побутового призначення на вул. Лебедєва Академіка, 1 (коригування проекту):
1 п.к.: житловий багатоквартирний будинок № 4 (секція № 4) літ. "Ю" з вбудованими нежитловими приміщеннями (в т.ч. приміщення пункту побутового призначення, приміщення для занять гуртків дорослих) (за даними ТОВ "КОНСАЛТІНГ П.Л.Ю.С.");
2 п. к.:житловий багатоквартирний будинок №3 (секція № 4) літ. "я" з вбудованими нежитловими приміщеннями (в т.ч. приміщення пункту побутового призначення, приміщення для занять гуртків дорослих) та будинком охорони (за даними ТОВ "КОНСАЛТІНГ П.Л.Ю.С.");
3 п. к.: житловий багатоквартирний будинок № 1 (секція № 1, № 2, № 3) з вбудованими нежитловими приміщеннями (за даними ТОВ "ПРОФІ П.Л.Ю.С.") (в т.ч. торгова зала, перукарня, офіс, зал обслуговування населення, виставкова зала (приміщеннями), кабінет для занять, аудиторії для вивчення спец предметів, приміщення для занять гуртків дорослих, пиймальний пункт хімчистки, приміщення пункту прокату) та автостоянки на 31 машиномісце;
4 п. к.: багатоквартирний житловий будинок № 9 з автостоянками н а37 машиномісць;
5 п.к.: житловий багатоквартирний будинок № 5-1, № 5-2 з вбудованими нежитловими приміщеннями та автостоянками на 18 машиномісць;
6 п.к.: житловий багатоквартирний будинок № 2 (секції № 1, 2, 3) з вбудованими нежитловими приміщеннями (функціональне призначення не визначено та автостоянки на 40 машиномісць;
7 п.к.: житловий багатоквартирний будинок ;№ 6 (секція № 1, 2, 3, 4) та автостоянками на 32 машиномісця;
8 п.к.: житловий багатоквартирний будинок № 7 (секції на № 1, 2, 3, 4) та автостоянками на 34 машиномісця;
9 п.к.: житловий багатоквартирний будинок № 8 (секції № 1, 2) та автостоянками на 10 машиномісць;
10 п.к.: лікувально-профілактичний та оздоровчий заклад, автостоянка на 6 машиномісць;
11 п.к.: блок торгівельно-побутового обслуговування  (заклад торгівлі, хімчистка, перукарня) з автостоянкою на 7 машиномісць;
12 п.к.: комплекс соціально-культурної діяльності з автостоянкаою на 5 машиномісць;</t>
  </si>
  <si>
    <t>Будівництво торговельно-офісного комплексу на вул.Саксаганського, 37  у м. Києві</t>
  </si>
  <si>
    <t>вулиця Саксаганського 37</t>
  </si>
  <si>
    <t>Забудова території земельної ділянки житлово-офісним та культурно-оздоровчим комплексом з об"єктами інфраструктури по Дніпровській набережній, 14 у м.Києві</t>
  </si>
  <si>
    <t>набережна Дніпровська 14</t>
  </si>
  <si>
    <t>Будвнцтво офісно-житлових прибудов до будинку по вул. М.Гайцана,12/14 у м.Києві</t>
  </si>
  <si>
    <t>провулок Хрестовий</t>
  </si>
  <si>
    <t>Буд-во адміністративної будівлі на проспекті 40-річчя Жовтня, 38-44 в м.Києві</t>
  </si>
  <si>
    <t>проспект Голосіївський 38-44</t>
  </si>
  <si>
    <t>Рек-ція з розширенням адмін. (офісної) будівлі  з вбудованим підземним паркінгом на 32 м/м, по вул.Сагайдачного,1 м.Києва</t>
  </si>
  <si>
    <t>вулиця Сагайдачного Петра 1</t>
  </si>
  <si>
    <t>Будівництво готельно-офісного та торгівельно-розважального комплексу по вул. Микільсько-Слобідській, 1</t>
  </si>
  <si>
    <t>вулиця Микільсько-Слобідська 1</t>
  </si>
  <si>
    <t>Будівництво житлово-офісного комплексу з апартаментами заг.площею по вул. Микільсько-Слобідській,1</t>
  </si>
  <si>
    <t>Будівницвто багатофункціонального комплексу у складі об`єктів житлового, громадського, торгівельно-розважального призн.і готельн.компл.з паркінгами та спортивно-оздоровчої бази по вул. Микільсько-Слобідській.7-9</t>
  </si>
  <si>
    <t>вулиця Микільсько-Слобідська 7</t>
  </si>
  <si>
    <t>Прибудова адіністративного  корпусу з підземним паркінгом до існуючої адміністративно-виробничої будівлі на вул.Фрунзе, 19-21 м. Києва</t>
  </si>
  <si>
    <t>вулиця Кирилівська 19</t>
  </si>
  <si>
    <t>Буд-во багатофункціон. Готельно-офісного комплексу з паркінгами та приміщ. Громадськ. Призначення по вул. Грушевського, 30</t>
  </si>
  <si>
    <t>вулиця Грушевського Михайла 30</t>
  </si>
  <si>
    <t>Буд-во офісно-житлового комплексу з вбудовано-прибуд. Прим.громадськ.призначення та підземним паркінгом на вул. Рибальській, 24/16</t>
  </si>
  <si>
    <t>вулиця Рибальська 24/16</t>
  </si>
  <si>
    <t>Будівництво малоповерхових житлових будівель з об`єктами соціальною та інженерно-транспортної інфр-ри по вул. Лісозахисній,17</t>
  </si>
  <si>
    <t>вулиця Лісозахисна 17</t>
  </si>
  <si>
    <t>Будівництво офісного центру на вул. Михайлівській, 18-В</t>
  </si>
  <si>
    <t>вулиця Михайлівська 18-В</t>
  </si>
  <si>
    <t>Будівництво індивідуального житлового будинку літ. "Ж" ( в т.ч. гараж) (за даними КМБТІ) по вул. Менделєєва, 37</t>
  </si>
  <si>
    <t>вулиця Весняна 33-а</t>
  </si>
  <si>
    <t>Будівництво торгово-офісного центру  (в т.ч. торгівельна площа , адміністративні приміщення, напівпідземний паркінг ) з відкритою автостоянкою 164 м/м  на перетині проспектів Броварського та Визволителів</t>
  </si>
  <si>
    <t>на перетині проспектів Броварського та Визволителів</t>
  </si>
  <si>
    <t>Будівництво бази відпочинку, адмін. Корпусу та гостьової автостоянки на 25 м/м по вул. Деснянській</t>
  </si>
  <si>
    <t>вулиця Деснянська</t>
  </si>
  <si>
    <t>Будівництво торговельно-офісного комплексу (в т.ч. торговий зал, допоміжно-технічний блок, адміністративно-офісний блок) з паркінгами (відкриті наземні автостоянки) та благоустроєм лландшафтної зони а перетині вул. Борщагівській та просп. Повітрофлотського</t>
  </si>
  <si>
    <t>вулиця Борщагівська</t>
  </si>
  <si>
    <t>Реконструкція об’єкту незавершеного будівництва лабораторно-виробничого корпусу під готельно-житловий, офісний та банківський комплекс «Столиця» на вул. Кустанайській, 13</t>
  </si>
  <si>
    <t>вулиця Кустанайська 13</t>
  </si>
  <si>
    <t>Будівництво житлового комплексу з вбудованими приміщенями соціального призначення , кіноконцертного залу, паркінгу на вул. Картелішвілі, 6</t>
  </si>
  <si>
    <t>вулиця Покотила Володимира 6</t>
  </si>
  <si>
    <t>Будівництво автомобільно-термінального комплексу між вул.Шевченко, вул.Карла Маркса, та новою автомобільною дорогою вздовж залізниці (у тому числі: офісні приміщення, складських приміщень, приміщень кафетерію, мийки, поста ТО, службових приміщень) у Солом’янському районі м.Києва</t>
  </si>
  <si>
    <t>вулиця Шевченка</t>
  </si>
  <si>
    <t>Будівництво комплексу з автопаркінгом, офісними приміщенями та закладами по обслуговауваннню населення та критою автостостоянкою по вул. Первомайського, 5-Б</t>
  </si>
  <si>
    <t>вулиця Первомайського Леоніда 5Б</t>
  </si>
  <si>
    <t>Будівництво житлового будинку (загальна площа квартир - 11805,90 кв.м) з вбудовано-прибудованими офісними приміщеннями загальною площею 1920,10 кв.м та підземним паркінгом загальною площею 4983,50  на вул. Каунаській, 2-А  у Дніпровському районі м. Києва</t>
  </si>
  <si>
    <t>вулиця Каунаська 2-а</t>
  </si>
  <si>
    <t>Будівництво торгівельно-побутового комплексу, приміщень побутового пр-ня з підз. парк. Та відкр. Автостоянкою на просп. Броварському біля станції метро "Чернігівська", а саме:
І черга: торговельно-побутовий комплекс (магазин, котельня, ТП) з автостоянками на 83 машиномісця;
ІІ черга: магазин з автостоянками на 49 машиномісць</t>
  </si>
  <si>
    <t>проспект Броварський</t>
  </si>
  <si>
    <t>Будівництво  житлового будинку з вб-ми торговельно-офісними пр-ми, підземним парк-ом та відкр. автост-ю по вул. Анрі Барбюса, біля Будинкуку №5-Б</t>
  </si>
  <si>
    <t>вулиця Барбюса Анрі</t>
  </si>
  <si>
    <t>Будывництво житлового будинку підземним паркінгом та відкритою. автостоянкою між буд. №20/2 по вул. Якіра та буд. №4 по вул. Сім''ї Хохлових</t>
  </si>
  <si>
    <t>вулиця Деревлянська</t>
  </si>
  <si>
    <t>Будівництво індивідуального житлового будинку по вул. Вавілових, 3</t>
  </si>
  <si>
    <t>вулиця Вавілових 3</t>
  </si>
  <si>
    <t>Б-во ж/б з вбудовано-прибудованим громадським центром з підземним паркінгом та відкритою автостоянкою у 4-му мкрн. ж/м Позняки</t>
  </si>
  <si>
    <t>Буд-во блоку побут обслуг у ж/м Позняки, 9 мкрн, діл №21,22</t>
  </si>
  <si>
    <t>Будівництво житлового комплексу з об''єктами соціально-громадського призначення та благоустроєм пам''ятки природи "Кристерова гірка" на вул. Вишгородська, 45 у Подільському районі м. Києва
1-ша черга: будинок А з вбудованими приміщеннями (у т.ч. офіси, ЖЕУ, магазини) та напівпідземний паркінг (за даними БТІ)
2 черга: будинок В з вбудованими приміщеннями (у т.ч. офіси, непродовольчі магазини, буфет, універсам), підземним паркінгом (за даними БТІ)
3 черга: будинок С (в т.ч. І п.к. (за даними КМ БТІ), ІІ п.к. (за даними КМ БТІ), ІІІ п.к. (за даними КМ БТІ), ТП літ. "Я" (за даними КМ БТІ) у складі ІІ п.к. та з вбудованими в ІІІ п.к. нежитловими приміщеннями (офіси) (за даними КМ БТІ) (коригування проекту) та відкриті автостоянки (1, 2, 3 черг)
4 черга: будинок J та напівпідземний паркінг
5 черга: будинок К та напівпідземний паркінг
6 черга: будинок D з вбудованими офісними приміщеннями та напівпідземним паркінгом
7 черга: будинок Е з вбудованими офісними приміщеннями та напівпідземним паркінгом
8 черга: будинок F та напівпідземний паркінг
9 черга: будинок Н та напівпідземний паркінг
10 черга: будинок І з вбудованими приміщеннями та напівпідземним паркінгом
11 черга: дитячий садок</t>
  </si>
  <si>
    <t>вулиця Вишгородська 45</t>
  </si>
  <si>
    <t>Будівництво індивідуального будинку  по вул. Мічуріна, 24</t>
  </si>
  <si>
    <t>вулиця Мічуріна</t>
  </si>
  <si>
    <t>Будівництво комплексужитлових будинків з обєктами соціально-побутового призначення у 12-му кварт мкрн Бортничі</t>
  </si>
  <si>
    <t>провулок Боровий</t>
  </si>
  <si>
    <t>Будівництво готельно-офісногон комплексу з громад прим та надбудовою поверхів на вул. набережно-Хрещатицькій, 21 та Іллінській, 22/13</t>
  </si>
  <si>
    <t>вулиця Набережно-Хрещатицька 21</t>
  </si>
  <si>
    <t>Будівництво житлових будинків з вбудованими приміщеннями дитячої студії та підземним паркінгом по вул. Польова, 56-74</t>
  </si>
  <si>
    <t>вулиця Польова 56</t>
  </si>
  <si>
    <t>Будівництво індивідуального житлового будинку та господарських споруд по вул. Байкальській,23 у Голосіївському районі м.Києва</t>
  </si>
  <si>
    <t>вулиця Байкальська 23</t>
  </si>
  <si>
    <t>Будівництво індивідуального житлового будинку та господарських споруд по вул. Байкальській,21у Голосіївському районі м.Києва</t>
  </si>
  <si>
    <t>вулиця Байкальська 21</t>
  </si>
  <si>
    <t>Будівництво індивідуального житлового будинку та господарських споруд по вул. Байкальській,19</t>
  </si>
  <si>
    <t>вулиця Байкальська 19</t>
  </si>
  <si>
    <t>Будівництво двох житлових будинків та підземним паркінгом в кварталі вулиць Олевської, Клавдіївської та Бахмацької</t>
  </si>
  <si>
    <t>в кварталі вулиць Олевської, Клавдіївської та Бахмацької</t>
  </si>
  <si>
    <t>Будівництво житлового будинку  між вул. І. Неходи та вул. Привітною</t>
  </si>
  <si>
    <t>вулиця Привітна</t>
  </si>
  <si>
    <t>Прибудова будинку з вбудованими  приміщеннями на першому поверсі  на вул. Будівельників, 30</t>
  </si>
  <si>
    <t>вулиця Будівельників 30</t>
  </si>
  <si>
    <t>Об'єкт будівництва або реконструкції: Будівництво житлового будинку на перетині вулиць Юрія Шумського та Березняківської у Дніпровському районі м.Києва, а саме: 1 пусковий комплекс: секції А, Б житлового будинку (квартири); 2 пусковий комплекс: секція В житлового будинку (квартир); 3 пусковий комплекс: вбудовані нежитлові приміщення в секціях А, Б, В з (в т.ч. офіси,аптечний кіоск, ЖЕК, магазин промтоварів, приміщення для оздоровчих занять), підземний паркінг з та відкриті автостоянки на 31 м/м.»</t>
  </si>
  <si>
    <t>на перетині вулиць Юрія Шумського та Березняківської у Дніпровському районі м.Києва</t>
  </si>
  <si>
    <t>Реконструкція існуючих і будівництво нових виробничих та адм.-оф-их б-ль на вул. Танкова, 8</t>
  </si>
  <si>
    <t>Спорудження виробничої бази і складських приміщень для організації митно-ліцензійного складу на вул. Здолбунівській, 4 у Дарницькому районі м .Києва</t>
  </si>
  <si>
    <t>вулиця Здолбунівська 4</t>
  </si>
  <si>
    <t>Будівництво комплексу автопослуг з господарськими, офісними приміщеннями та кафе та з відкритою автостоянкою на просп. Московському, 26-б в Оболонському районі м.Києва</t>
  </si>
  <si>
    <t>проспект Степана Бандери 26-б</t>
  </si>
  <si>
    <t>Будівництво офісно-житлового будинку з вбудованими нежитловими приміщеннями (в т.ч. офіси, приміщення побутового обслуговування, приміщення для тимчасового перебування дітей, спортивний клуб), підземним паркінгом на 75 м/м  на перетині вул. Павловської та Златоустівської</t>
  </si>
  <si>
    <t>вулиця Павлоградська</t>
  </si>
  <si>
    <t>Будівництво житлового будинку на просп.Академіка Корольова,12 Г</t>
  </si>
  <si>
    <t>вулиця Корольова Академіка 12Г</t>
  </si>
  <si>
    <t>Буд-во ж/б з вбуд.прим., перетин просп.Правди та Радянської України</t>
  </si>
  <si>
    <t>Будівництво житлово-офісного комплексу з торговими приміщеннями соціальної інфраструктури та підземним паркінгом по просп. Перемоги, 42 
І п.к.: житловий будинок літ. "Ш"  з вбудованими нежитловими офісними приміщеннями та підземним паркінгом на 412 м/місць, ТП літ. "Щ" (за даними КМ БТІ)
ІІ п.к.: офісна будівля (в т.ч. офісна частина, торговельна частина, заклади громадського харчування (кафе), дахова котельн, ТП, РП (вбудовані), підземний паркінг на 225 м/місць) з автостоянками для тимчасового зберігання на 19 м/місць</t>
  </si>
  <si>
    <t>проспект Перемоги 42</t>
  </si>
  <si>
    <t>Перепланування частини нежитловогоприміщення №20 літ. "А", вул. Алма-Атинська, 99/2 під відділення банку</t>
  </si>
  <si>
    <t>вулиця Алма-Атинська</t>
  </si>
  <si>
    <t>Будівництво спортивного автокомплексу, Урочище Чорторий</t>
  </si>
  <si>
    <t>Урочище Чорторий</t>
  </si>
  <si>
    <t>Інвестування будівництва  по вул. А. Барбюса №16  під майстерню</t>
  </si>
  <si>
    <t>Будівництво адмінстративного будинку  та їдальні вул. Лейпцизька, 15</t>
  </si>
  <si>
    <t>вулиця Лейпцизька 15</t>
  </si>
  <si>
    <t>Будівництво житлового будинку вул. Орловська, 8/1</t>
  </si>
  <si>
    <t>вулиця Орловська</t>
  </si>
  <si>
    <t>Будівництво 1-ої черги з вбудованими офісними приміщеннями  пр.Червонозоряний, 4</t>
  </si>
  <si>
    <t>проспект Лобановського Валерія</t>
  </si>
  <si>
    <t>Будівництво мийки на вул. Братиславській,54</t>
  </si>
  <si>
    <t>вулиця Братиславська</t>
  </si>
  <si>
    <t>Буд-во ж/б з вбуд.прибуд. офісн.прим. по вул.Солом''янській, 17-А</t>
  </si>
  <si>
    <t>Будівництво житлового будинку  на пр. Григоренка,23</t>
  </si>
  <si>
    <t>проспект Григоренка Петра</t>
  </si>
  <si>
    <t>Заміна функціонального призначення житлових приміщень квартир №1, №2, №3, №4 будинку №37 по вул. Уманській у Солом’янському районі м.Києва загальною площею 247,10 кв.м на нежитлові з подальшим використанням під офіс</t>
  </si>
  <si>
    <t>вулиця Уманська 37</t>
  </si>
  <si>
    <t>Зміна функціонального призначення квартири вул. Малиновського б.13  під відділення банку</t>
  </si>
  <si>
    <t>вулиця Малиновського Маршала</t>
  </si>
  <si>
    <t>Будівництво І черги індивідуальної котеджної забудови і головного сервісного селекційно-технологічного центру по конярству та кінному спорту в урочищі Оболонь по вул. Богатирській, на північ від затоки «Верблюд» в Оболонському районі м. Києва</t>
  </si>
  <si>
    <t>вулиця Богатирська</t>
  </si>
  <si>
    <t>Будівництво комплексу у складі житлових будинків, оздоровчо-розважальних та торговельно-офісних об`єктів, з підземним парінгом на вул. Горького, 52-54 у Голосіївському р-ні.
Будівництво вбудованих офісних приміщень та об''єктів торгівлі (магазинів) у житловому будинку по вул. Володимирській, 47-49 у Шевченківському р-нц.
Будівництво будинку техніки на вул. Луначарського, 7 у Дніпровському р-ні м. Києва 
Будівництво житлових будинків з приміщеннями соціально-побутового призначення та підземною автостоянкою на вул. Ломоносова, 73-79 у Голосіївському р-ні м. Києва:
І п.к; ІІ п.к.; ІІІ п.к.; ІV п.к.</t>
  </si>
  <si>
    <t>провулок Горького 52-54</t>
  </si>
  <si>
    <t>Будівництво житлового будинку (загальна площа квартир 29739,10 кв.м) з вбудовано-прибудованими офісними приміщеннями загальною площею 6679,40 кв.м та підземним паркінгом на вул. Микільсько-Слобідська,1-а у Дніпровському районі м.Києва</t>
  </si>
  <si>
    <t>вулиця Микільсько-Слобідська 1-а</t>
  </si>
  <si>
    <t>Буд-во ж/б з вб. Пр.вул. Автозаводська,29-А</t>
  </si>
  <si>
    <t>вулиця Автозаводська 29а</t>
  </si>
  <si>
    <t>Будівництво  на вул. Дегтяренка,22</t>
  </si>
  <si>
    <t>Будівництво випробувального Центру на 15 км пр. Перемоги</t>
  </si>
  <si>
    <t>проспект Перемоги</t>
  </si>
  <si>
    <t>Будівництво житлово-офісного комплексу та паркінгом к кварталі вул. Кузьмінська та Руданського</t>
  </si>
  <si>
    <t>провулок Кузьминський</t>
  </si>
  <si>
    <t>Будівництво на вул. Бударіна,3 в б. 3 та 4</t>
  </si>
  <si>
    <t>вулиця Бударіна 3</t>
  </si>
  <si>
    <t>Зміна функціонального призначення приміщень житлових квартир №34,35 будинку №18-Б 
по вул. Татарській у Шевченківському районі м. Києва  під офіс</t>
  </si>
  <si>
    <t>вулиця Татарська 18-б</t>
  </si>
  <si>
    <t>Будівництво житлово-офісного комплексу по вул. А. Барбюса, 37/1</t>
  </si>
  <si>
    <t>вулиця Барбюса Анрі 37/1</t>
  </si>
  <si>
    <t>Будівництво житлового будинку по вул. Панфіловців, 7-9</t>
  </si>
  <si>
    <t>вулиця Добровольчих батальйонів</t>
  </si>
  <si>
    <t>Буд-во ж/компл. з вбуд. прим. по вул. Борщагівській, 182-в</t>
  </si>
  <si>
    <t>Перепланування орендованого нежитлового приміщення по вул. Горького, 22 у Голосіївському районі м.Києва загальною площею 145,60 кв.м з подальшим використанням під офіс</t>
  </si>
  <si>
    <t>провулок Горького 22</t>
  </si>
  <si>
    <t>Реконструкція приміщень цокольного поверху під проектну майстерню по вул. Горького, 112 у Голосіївському районі м.Києва</t>
  </si>
  <si>
    <t>провулок Горького 112</t>
  </si>
  <si>
    <t>Будівництво житлових будинків, прибудованими приміщеннями та підземним паркінгом по пр. Перемоги,115-А</t>
  </si>
  <si>
    <t>Будівництво житлово-офісного комплексу (загальна площа квартир 28703,72 кв.м, загальна площа офісних приміщень 3020,66 кв.м) по вул. Отто Шмідта, 34-42 у Шевченківському районі м.Києва</t>
  </si>
  <si>
    <t>вулиця Шмідта Отто 34-42</t>
  </si>
  <si>
    <t>Буд-во вбуд. прим. при забуд. житл. буд. на діл. 49, 50 у 14 мкрн. ж/м Троещина</t>
  </si>
  <si>
    <t>Будівництво по вул. Бродівська</t>
  </si>
  <si>
    <t>Розташування аптеки у приміщенні 5-а, по вул. Л. Гавро, 6</t>
  </si>
  <si>
    <t>вулиця Йорданська 6</t>
  </si>
  <si>
    <t>Будівництво гаража з приміщенням АЗК "Київенерго" по вул. Толстого, 59</t>
  </si>
  <si>
    <t>вулиця Толстого Льва 59</t>
  </si>
  <si>
    <t>Реконструкція з розширенням житлового будинку по вул. Панфіловців, 36а  у Печерському районі м. Києва</t>
  </si>
  <si>
    <t>провулок Панфіловців 36а</t>
  </si>
  <si>
    <t>Будівництво житловогобудинку по вул.Ташкенський, 54-а</t>
  </si>
  <si>
    <t>вулиця Ташкентська 54А</t>
  </si>
  <si>
    <t>Реконструкція житлового будинку з прибудованими та вбудованими приміщеннями по вул. Хорива, 4</t>
  </si>
  <si>
    <t>вулиця Хорива</t>
  </si>
  <si>
    <t>Будівництво житловго приміщення з об'єктом інфр. для обслуг. населення по вул. Голосіївський, 13</t>
  </si>
  <si>
    <t>вулиця Голосіївська 13</t>
  </si>
  <si>
    <t>Будівництво комплексу вставки між будинками (житлова частина загальною площею - 794,86 кв.м, офісна частина загальною площею - 1078,256 кв.м та паркінг загальною площею  - 507,88 кв.м) на  вул.Микільсько-Ботанічній, 31 та вул. Л. Толстого, 27 у Голосіївському районі м. Києва</t>
  </si>
  <si>
    <t>вулиця Микільсько-Ботанічна</t>
  </si>
  <si>
    <t>Буд-во ж/б з вбуд. Прим.  По вул. Мельникова, 18-а</t>
  </si>
  <si>
    <t>Зміна ф/п під офіс по вул. Будівельників, 38/14 кв. 1</t>
  </si>
  <si>
    <t>Будівництво, реконструкція громадського центру по вул. Борщагівська, 154</t>
  </si>
  <si>
    <t>вулиця Борщагівська 154</t>
  </si>
  <si>
    <t>Будівництво в 2 мікрорайоні  "Троещина"</t>
  </si>
  <si>
    <t>Зміна функціонального призначення під перукарню, вул. Волоська, 44 кв.1</t>
  </si>
  <si>
    <t>вулиця Волоська 44</t>
  </si>
  <si>
    <t>Будівництво житлового будинку на вул. Грушевського, 30</t>
  </si>
  <si>
    <t>Будівництво житлового будинку з прибудованими приміщеннями Дарницький, 1-3</t>
  </si>
  <si>
    <t>площа Дарницька 1</t>
  </si>
  <si>
    <t>Будівництво житлового будинку з підземним паркінгом на просп. Павла Тичини, 18-б</t>
  </si>
  <si>
    <t>проспект Тичини Павла 18-Б</t>
  </si>
  <si>
    <t>Будівництво офісів з об'єктами сервісного обслуговування на перетині вул. Васильківської та просп. Академіка Глушкова у Голосіївському районі м.Києва</t>
  </si>
  <si>
    <t>проспект Глушкова Академіка</t>
  </si>
  <si>
    <t>Буд- во житло-громад. компл. на вул. Хмельницького,58</t>
  </si>
  <si>
    <t>вулиця Хмельницького Богдана 58</t>
  </si>
  <si>
    <t>Буд-во ж/б з підзем. парк. та вбуд. прим. на перетине вул. Кутозова та Старонаводницької</t>
  </si>
  <si>
    <t>Рек-ція гуртож. під ж/б  з вб. пр. перукарні по              вул. Вербицького,19В</t>
  </si>
  <si>
    <t>Будівництво паркінгу на бульв. Давидова,12</t>
  </si>
  <si>
    <t>бульвар Шамо Ігоря</t>
  </si>
  <si>
    <t>Будівництво житлового будинку з нежитловими вбудованими офісними приміщеннями по вул. Льва Толстого, 35-39 у Голосіївському районі м.Києва</t>
  </si>
  <si>
    <t>вулиця Толстого Льва</t>
  </si>
  <si>
    <t>Реконструкція з розширенням адміністративної будівлі на пл. І.Франка, 5 у Печерському районі м. Києва загальною площею 25408,30 кв.м.</t>
  </si>
  <si>
    <t>площа Франка Івана 5</t>
  </si>
  <si>
    <t>Будівництво житлових будинків (квартир) з об'єктами соціально-культурного призначення (громадський центр, робутовий комплекс, приміщення функціональне призначення яких не вирішено) на перетині проспекта Павла Тичини та Дніпровської набережни</t>
  </si>
  <si>
    <t>проспект Тичини Павла</t>
  </si>
  <si>
    <t>1251</t>
  </si>
  <si>
    <t>16/142</t>
  </si>
  <si>
    <t>Ухвалою Господарського суду м. Києва задоволено заяву ТОВ "УМК" про поворот виконання рішення, зобов"язано стягнути з Департаменту економіки та інвестицій на користь ТОВ "УМК"  83692,79 грн.</t>
  </si>
  <si>
    <t>Рішенням Солом’янського районного суду м. Києва від 12.10.2015 в задоволенні позову відмовлено. Застосовані строки позовної давності.</t>
  </si>
  <si>
    <t>Рішенням Господарського суду м. Києва від 18.02.2016 Позов задоволено в повному обсязі.  Матеріали направлені до органів ДВС.</t>
  </si>
  <si>
    <t>Рішенням Господарського суду міста Києва від  17.03.2014 в задоволені позову про  стягнення   69 050,00  грн. - відмовлено.</t>
  </si>
  <si>
    <t>Рішенням Господарського суду міста Києва від 18.12.2012р. провадження припинено в зв’язку з повною оплатою боргу.</t>
  </si>
  <si>
    <t>4/130</t>
  </si>
  <si>
    <t>819/3394</t>
  </si>
  <si>
    <t>Подано позов до Господарського суду міста Києва про стягнення 31 910 грн.Господарський суд міста Києва – рішення від 26.07.2010р. в позові відмовлено.
Київський апеляційний господарський суд – апеляційну скаргу залишено без задоволення. Пропущено строк подачі.</t>
  </si>
  <si>
    <t>Заборгованість на дату звіту, грн.</t>
  </si>
  <si>
    <t>Зменшення</t>
  </si>
  <si>
    <t>Дані об'єкта будівництва/реконструкції</t>
  </si>
  <si>
    <t xml:space="preserve">ТОВ "Вентана-77" </t>
  </si>
  <si>
    <t xml:space="preserve">ТОВ "Євробуд-Альянс"    </t>
  </si>
  <si>
    <t xml:space="preserve">ТОВ "Реалбуд" </t>
  </si>
  <si>
    <t xml:space="preserve">ТОВ "СПІК" </t>
  </si>
  <si>
    <t xml:space="preserve">ТОВ "Сім Морів" </t>
  </si>
  <si>
    <t xml:space="preserve">ПП "Демос-90" </t>
  </si>
  <si>
    <t xml:space="preserve">ПП ІК"Ріоні"     </t>
  </si>
  <si>
    <t>АТВТ "Марс"</t>
  </si>
  <si>
    <t>ТОВ "Комплекс "Будищанський"</t>
  </si>
  <si>
    <t>ТОВ "ДК Інвестсистем"</t>
  </si>
  <si>
    <t>ТОВ "Твінс"</t>
  </si>
  <si>
    <t>ТОВ "Стандарт"</t>
  </si>
  <si>
    <t>ТОВ «Будтехнології»</t>
  </si>
  <si>
    <t>реконструкція приміщень нежилої будівлі (літ. Н) загальною площею 284,50 кв.м (за даними технічного паспорту ТОВ "Торговий дім"Даймонд інвест")</t>
  </si>
  <si>
    <t>ТОВ «РІАЛ ІСТЕЙТ»</t>
  </si>
  <si>
    <t>Відповідно до рішення постійної комісії Київської міської ради з питань бюджету та соціально-економічного розвитку від 18.12.2017 (протокол № 45/107) змінити строк сплати пайового внеску ТОВ «Будспецсервіс» по договору пайової участі від 26.04.2010 №114 у зв’язку з будівництвом другої черги  житлового кварталу з об’єктами соціально-громадського призначення та підземним паркінгом на вул. Професора Підвисоцького (на території військового містечка № 2) у Печерському районі м. Києва  по 2.3.2 та по 2.3.3 чергах будівництва до 01 листопада 2018 року включно, але не пізніше прийняття в експлуатацію об’єктів.</t>
  </si>
  <si>
    <t>ПрАТ "Позняки-Жил-Буд"</t>
  </si>
  <si>
    <t>ПП "Дніпровський ринок"</t>
  </si>
  <si>
    <t>ПП "Інвестбуд"</t>
  </si>
  <si>
    <t>Фактично спалачено на дату звіту, грн,</t>
  </si>
  <si>
    <t>Сума пайової участі на дату укладення договору, грн,</t>
  </si>
  <si>
    <t>Загальна площа об'єкта, кв.м.</t>
  </si>
  <si>
    <t>Житлова площа, кв.м.</t>
  </si>
  <si>
    <t>Нежитлова площа, кв.м.</t>
  </si>
  <si>
    <t>Паркінг та інші звільнені від сплати, кв.м</t>
  </si>
  <si>
    <t>Тип робіт</t>
  </si>
  <si>
    <t>нове будівництво</t>
  </si>
  <si>
    <t>реконструкція (зміна площі кв. м)</t>
  </si>
  <si>
    <t>реконструкція/ реставрація (зміна функц. Призначення та збільшення площі)</t>
  </si>
  <si>
    <t>реконструкція/ реставрація (зміна функц. призначення)</t>
  </si>
  <si>
    <t>реконструкція/ реставрація (без змін площі)</t>
  </si>
  <si>
    <t>перепрофілювання житла</t>
  </si>
  <si>
    <t>Малоповерхнева житлова забудова</t>
  </si>
  <si>
    <t>Малоповерхова житлова забудова</t>
  </si>
  <si>
    <t>Садибна житлова забудова та благоустрій території</t>
  </si>
  <si>
    <t>Багатоповерхова житлова забудова</t>
  </si>
  <si>
    <t>Рек-ція з буд-вом механіко-складського корпусу під офісно-торговий комплекс</t>
  </si>
  <si>
    <t>Буд-во торгово-офісного комплексу з підземним та надземним перкінгом</t>
  </si>
  <si>
    <t>Буд-во багатоповерхового житлового будинку з паркінгом та офісними приміщеннями</t>
  </si>
  <si>
    <t>Буд-во комунально-виробничого підприємства</t>
  </si>
  <si>
    <t>Буд-во офісно-торговельного і житлового комплексу</t>
  </si>
  <si>
    <t>Інженерна підготовка території (в тому числі гідронамив),відведеної для будівництва,експлуатації та обсл. Торгівельно-розваж.та офісно-виставкового комплексу</t>
  </si>
  <si>
    <t>Буд-во адміністративної будівлі</t>
  </si>
  <si>
    <t>Буд-во житл.комплексу з вбудованими нежилими приміщ</t>
  </si>
  <si>
    <t>Буд-во офісно-житлового комплексу з вбудовано-прибуд.</t>
  </si>
  <si>
    <t>Б-во адмін. Б-лі з торговими пр-ми та підземн. Паркінгом</t>
  </si>
  <si>
    <t>Б-во комплексу з вбудовано-при-ми пр-ми</t>
  </si>
  <si>
    <t>Реконструкція б-ку</t>
  </si>
  <si>
    <t>Б-во готельно-офісного б-ку</t>
  </si>
  <si>
    <t>Б-во житлово-офісного комплексу та паркінгом</t>
  </si>
  <si>
    <t>Б-во і-го ж/б та госп. Споруд</t>
  </si>
  <si>
    <t>Б-во ж/б з вб.приб. Оф. Прим-ми та підземн. Паркінгом</t>
  </si>
  <si>
    <t>Б-во зблокованого ж/б та госп. Б-ль</t>
  </si>
  <si>
    <t>Б-во ж/б з вбудовано-прибудованим громадським центром з підземним паркінгом та відкритою автостоянкою</t>
  </si>
  <si>
    <t>Рек-ція гуртожитку з переобладн під ж/буд з вбуд офісами та підз паркінгом</t>
  </si>
  <si>
    <t>Зміна ф-го пр-ня пр-нь ж/к №6 б-ку №32-б</t>
  </si>
  <si>
    <t>Б-во торг-офісн центру з відкр автост</t>
  </si>
  <si>
    <t xml:space="preserve">Б-во інд. ж/б та господ. Споруд </t>
  </si>
  <si>
    <t>Б-во адміністративно-торговельного центру з дворівневою відкритою автостоянкою</t>
  </si>
  <si>
    <t>Б-во ж/б з вб. Пр-ми та підз. Паркінгом</t>
  </si>
  <si>
    <t>Рек-я існ-их і б-во нових вироб-их та адм.-оф-их б-ль</t>
  </si>
  <si>
    <t>Спорудж-ня вироб-ї бази і скл-х прим-нь</t>
  </si>
  <si>
    <t>Б-во комплексу автопослуг</t>
  </si>
  <si>
    <t>Буд-во ж/б</t>
  </si>
  <si>
    <t>Інв-ня буд-ва н/п в ж/б</t>
  </si>
  <si>
    <t>Інв-ня буд-ва н/п</t>
  </si>
  <si>
    <t>Буд-во приватного ж/б</t>
  </si>
  <si>
    <t>Інв - ня б - ва  н/пр.</t>
  </si>
  <si>
    <t xml:space="preserve">Буд-во ж/б </t>
  </si>
  <si>
    <t>Ін-ня буд-ва н/п  в ж/б</t>
  </si>
  <si>
    <t>Буд-во ж/б з вбуд.прибуд. офісн.прим</t>
  </si>
  <si>
    <t>Буд-во приват.  ж/б</t>
  </si>
  <si>
    <t>Інв-ня б-ва</t>
  </si>
  <si>
    <t>Рек-ція під магазин в буд-ку</t>
  </si>
  <si>
    <t>Зміна ф/п</t>
  </si>
  <si>
    <t>Буд-во ресторану</t>
  </si>
  <si>
    <t>Буд-во ж/компл. з вбуд. прим.</t>
  </si>
  <si>
    <t>Перепланування н/п</t>
  </si>
  <si>
    <t>Будівництво житлових будинків</t>
  </si>
  <si>
    <t>Буд-во житл.-офіс. комплексу</t>
  </si>
  <si>
    <t>Буд-во  ж/б</t>
  </si>
  <si>
    <t>Буд-во забуд. з адмін. буд</t>
  </si>
  <si>
    <t>Буд-во вбуд. офіс. прим.</t>
  </si>
  <si>
    <t>Рек-ція ж/б</t>
  </si>
  <si>
    <t>Рек-ція з розшир. ж/б</t>
  </si>
  <si>
    <t>Буд-во мийки автомоб</t>
  </si>
  <si>
    <t>Зміна ф/п під офіс</t>
  </si>
  <si>
    <t>Роз-ня складу у підв. прим</t>
  </si>
  <si>
    <t>Буд-во житл. комп. з оф. прим.</t>
  </si>
  <si>
    <t>Буд-во ж/б з вбуд. прим</t>
  </si>
  <si>
    <t>Буд-во ж/б з вбуд. оф</t>
  </si>
  <si>
    <t>Зміна ф/п під майстерню</t>
  </si>
  <si>
    <t>Буд-во ж/б з підзем. парк.</t>
  </si>
  <si>
    <t>Будівництво приватного буд</t>
  </si>
  <si>
    <t>Б-во ж/б з вб. Оф. Пр</t>
  </si>
  <si>
    <t>Рек-ція з розширенням нежитлового будинку</t>
  </si>
  <si>
    <t>реконструкція</t>
  </si>
  <si>
    <t>ТОВ "Перспектива-Буд"</t>
  </si>
  <si>
    <t>ТОВ "ТЕРЕМКИ-БУД"</t>
  </si>
  <si>
    <t>ТОВ "ДБК-ПАРТНЕР"</t>
  </si>
  <si>
    <t>ПРАТ "НЕО ВІТА"</t>
  </si>
  <si>
    <t>ПП "ТЕХНОМЕДІНВЕСТ"</t>
  </si>
  <si>
    <t>ПП "ХАРОН-ВЕСТОІЛ"</t>
  </si>
  <si>
    <t>ТОВ  "НОВОПЕЧЕРСЬКИЙ ПОСАД"</t>
  </si>
  <si>
    <t>ПП "АРНІКАІНВЕСТ"</t>
  </si>
  <si>
    <t>ТОВ "Проф-Інвестгроуп"</t>
  </si>
  <si>
    <t>ТОВ  "ВИРОБНИЧА КОМПАНІЯ "ДІСПОМЕД"</t>
  </si>
  <si>
    <t>ТОВ " Проф-Інвестгроуп"</t>
  </si>
  <si>
    <t>ТОВ "ТЕРМОГАЛЬВАНІЧНИЙ ЗАВОД"</t>
  </si>
  <si>
    <t>ПрАТ "Євротермінал"</t>
  </si>
  <si>
    <t>ТОВ  "Брокерська контора "БІКОМ"</t>
  </si>
  <si>
    <t>ТОВ "АТБ-торгстрой"</t>
  </si>
  <si>
    <t>ТОВ "ІНВЕСТ-РЕГІОН"</t>
  </si>
  <si>
    <t>ТОВ "Максимум"</t>
  </si>
  <si>
    <t>ПАТ "УКРГІПРОШТУВ"</t>
  </si>
  <si>
    <t>ТОВ "АТБ-інвест"</t>
  </si>
  <si>
    <t>ПАТ "Концерн Галнафтогаз"</t>
  </si>
  <si>
    <t>ТОВ "Істрейт"</t>
  </si>
  <si>
    <t>ТОВ "Юніон Девелопмент Груп"</t>
  </si>
  <si>
    <t>ТОВ "МЖК Оболонь"</t>
  </si>
  <si>
    <t>ОК "Власна квартира 3"</t>
  </si>
  <si>
    <t>ТОВ "Епіцентр К"</t>
  </si>
  <si>
    <t>ТОВ "МІСЬКБУД ІНЖИНІРІНГ"</t>
  </si>
  <si>
    <t>ТОВ "КАДОРР-КИЇВ ПЛЮС"                                     ТОВ  "СІКС СТАРС ХОЛДІНГ"</t>
  </si>
  <si>
    <t>32490240                      38538270</t>
  </si>
  <si>
    <t>16399955                         25400096</t>
  </si>
  <si>
    <t>35726643                40456653</t>
  </si>
  <si>
    <t>31747476                 40391827</t>
  </si>
  <si>
    <t>ТОВ "ТМО "Ліко-Холдінг"</t>
  </si>
  <si>
    <t>05503160                        37856980</t>
  </si>
  <si>
    <t>Державне публічне акцірнерне товариство "Будівельна ком"                       ДП "Чайка"</t>
  </si>
  <si>
    <t>31245250                         33298371</t>
  </si>
  <si>
    <t>32050288                           40247069</t>
  </si>
  <si>
    <t>ПАТ "КБ "Глобус"</t>
  </si>
  <si>
    <t>32772943         5503160</t>
  </si>
  <si>
    <t xml:space="preserve">35507847           23527052 </t>
  </si>
  <si>
    <t>ПП "Майстер-К"</t>
  </si>
  <si>
    <t>ТОВ "Продхіміндустр"</t>
  </si>
  <si>
    <t>ТОВ "АТБ-маркет"</t>
  </si>
  <si>
    <t>ПрАТ "ІНГО Україна"</t>
  </si>
  <si>
    <t>ТОВ "Варуна-Вест"</t>
  </si>
  <si>
    <t>ТОВ  "МЕДЕКА-АКТИВ"</t>
  </si>
  <si>
    <t>ТОВ "Фірма "РАСЛ"</t>
  </si>
  <si>
    <t>ТОВ "БУЙФІШ ХОЛДІНГС"</t>
  </si>
  <si>
    <t>ТОВ "ГОЛДФІШ-ІНВЕСТ-БУД"                                             ТОВ "Українська інвестиційно-інжинірингова компанія"</t>
  </si>
  <si>
    <t xml:space="preserve"> </t>
  </si>
  <si>
    <t>АК "Київенерго"</t>
  </si>
  <si>
    <t>ГУЖЗ -                                         КП "Житлоінвестбуд-УКБ"</t>
  </si>
  <si>
    <t>КП "Житлоінвестбуд-УКБ"</t>
  </si>
  <si>
    <t>ДП "Укрінвестбуд"</t>
  </si>
  <si>
    <t>КП "Спецжитлофонд"</t>
  </si>
  <si>
    <t>Інформацію  надано Київськиій місцевій прокуратурі № 4 листом від 02.08.2016 № 050/18-6404"</t>
  </si>
  <si>
    <t xml:space="preserve"> Постанова Київського апеляційного господарського суду від 08.12.2010р.</t>
  </si>
  <si>
    <t>ТОВ "БІК "Київ-Житло-Інвест"                                     Печерська РДА</t>
  </si>
  <si>
    <t>СУХП "Гіпек"</t>
  </si>
  <si>
    <t>ТОВ "НВФ "Реле"</t>
  </si>
  <si>
    <t>Постанова Київського апеляційного господарського суду від 01.10.2013 р.</t>
  </si>
  <si>
    <t>ТОВ "Київське будівельне підприємство №3"</t>
  </si>
  <si>
    <t>ТОВ "Будівельна компанія "Кроун"</t>
  </si>
  <si>
    <t>ТОВ "Класик"</t>
  </si>
  <si>
    <t>ПП "Ювента"</t>
  </si>
  <si>
    <t>ПП "ВКФ "Мава"</t>
  </si>
  <si>
    <t>ТОВ "Автоспортсервіс"</t>
  </si>
  <si>
    <t>ТОВ "Дім і К"</t>
  </si>
  <si>
    <t>ТОВ" Каштанове місто"</t>
  </si>
  <si>
    <t>ВАТ "Голосіївський завод стінових матеріалів і конструкцій"</t>
  </si>
  <si>
    <t>КП "Житлоінвест-УКБ"</t>
  </si>
  <si>
    <t>Об''єднаний кооператив по буд-ву та експлуатації гаражів "ГБК Центр"</t>
  </si>
  <si>
    <t>ТОВ "Ланпус"</t>
  </si>
  <si>
    <t>Коллектив індивідуальних забудовників "Городник"</t>
  </si>
  <si>
    <t>ГУЖЗ КП "Житло-Інвест УКБ"</t>
  </si>
  <si>
    <t>ЗАТ "Будівельно-інжинірінгова компанія БІК"</t>
  </si>
  <si>
    <t>ДП "Житлоінбуд"                       Управління державної охорони України</t>
  </si>
  <si>
    <t>ПВП "Пещерін"</t>
  </si>
  <si>
    <t>ТОВ "Консолідейтед Проперті Юкрейн"</t>
  </si>
  <si>
    <t>ВАТ "Акціонерна компанія "Київреконструкція"
Обслуговуючий кооператив "Житлово-будівельний кооператив "Наш дом"</t>
  </si>
  <si>
    <t>ТОВ "АВС"</t>
  </si>
  <si>
    <t>ТОВ "Мегаполісстрой"</t>
  </si>
  <si>
    <t>Український Державний центр радіочастот і нагляду</t>
  </si>
  <si>
    <t>АТЗТ "ДВК"                         Кредитна спілка військовослужбовців України</t>
  </si>
  <si>
    <t>ПРАТ "СНРПРБВАТ" "УКРАЇНА-РЕСТАВРАЦІЯ"</t>
  </si>
  <si>
    <t>ТОВ "Будівельно-сервісна компанія "Україна"</t>
  </si>
  <si>
    <t>ТОВ "Дніпровська Ривєра"</t>
  </si>
  <si>
    <t xml:space="preserve">ЗАТ "Побутрембуд"  </t>
  </si>
  <si>
    <t>ТОВ "ТЕК "Світязь КГС"</t>
  </si>
  <si>
    <t>Інформацію надано СБУ  листом від 22.04.2016 № 050/18-3415</t>
  </si>
  <si>
    <t>ВАТ "АК "Київреконструкція"</t>
  </si>
  <si>
    <t>Постанова Київського апеляційного господарського суду у справі № 46/119</t>
  </si>
  <si>
    <t>Гаражний кооператив "Воскресенський-6"</t>
  </si>
  <si>
    <t>ТОВ "Автоматичні Миючі Системи"</t>
  </si>
  <si>
    <t>ЗАТ "Українська будівельна компанія"</t>
  </si>
  <si>
    <t>ВАТ "Діпробудмашина"</t>
  </si>
  <si>
    <t>ТОВ "Гранд Спорт"</t>
  </si>
  <si>
    <t>АКІБ "Укрсиббанк"</t>
  </si>
  <si>
    <t>ЗАТ "Київський завод світлочутливих матеріалів "Фотон"</t>
  </si>
  <si>
    <t>ТОВ "ОлімпБуд"</t>
  </si>
  <si>
    <t>ТОВ "ТПК "Каскад-Імпекс"</t>
  </si>
  <si>
    <t>ТОВ "Ав Тех"</t>
  </si>
  <si>
    <t>Інформацію надано СБУ  лист від 22.04.2016 № 050/18-3415</t>
  </si>
  <si>
    <t>ЗАТ "І-ТЕК"</t>
  </si>
  <si>
    <t>ЗАТ "Флора-Парк"</t>
  </si>
  <si>
    <t>ЗАТ "УВФ "Вента Гомон"</t>
  </si>
  <si>
    <t>ТОВ "Трастбуд"</t>
  </si>
  <si>
    <t>ТОВ "Юга-Груп"</t>
  </si>
  <si>
    <t>ТОВ "Торговельний центр "Ентоні"</t>
  </si>
  <si>
    <t xml:space="preserve">ДП "Завод "Генератор" </t>
  </si>
  <si>
    <t>ПП "Полин"</t>
  </si>
  <si>
    <t>ДП "ВО "Київприлад"</t>
  </si>
  <si>
    <t>ДП з 100% іноземною інвестицією "СоюзКонтракт Інвестмент"</t>
  </si>
  <si>
    <t>ТОВ "КЖБК"</t>
  </si>
  <si>
    <t>ПрАТ "Агрофірма "Троянда"</t>
  </si>
  <si>
    <t>КП "Позняки-Інвест"</t>
  </si>
  <si>
    <t>ТОВ "Міська будівельна компанія"</t>
  </si>
  <si>
    <t>ТОВ "Проектно-будівельна фірма "Будівельні інвестиції"</t>
  </si>
  <si>
    <t>ТОВ "НВП Кийпромтехнологія"</t>
  </si>
  <si>
    <t>Рішення Господарського суду м. Києва від 27.01.2014</t>
  </si>
  <si>
    <t>ТОВ "Інтернаціональна автомобільна компанія"</t>
  </si>
  <si>
    <t>ТОВ "Кімет-плюс"</t>
  </si>
  <si>
    <t>Готельно-розважальний комплекс "Столиця"</t>
  </si>
  <si>
    <t>ТОВ "Мелвікс"</t>
  </si>
  <si>
    <t>ПАТ "Київська виробнича компанія "Рапід"</t>
  </si>
  <si>
    <t>ТОВ "Компанія "Метрополіс"</t>
  </si>
  <si>
    <t>Матеріали та розрахунок заборгованості передано прокуратурі м. Києва листом від 05.08.2016 р.                                № 050/18-6513</t>
  </si>
  <si>
    <t>АТЗТ "Україна-Реставрація"  ПРАТ "СНРПРБВАТ "УКРАЇНА-РЕСТАВРАЦІЯ"</t>
  </si>
  <si>
    <t>14358969           21616277</t>
  </si>
  <si>
    <t>Рішення Господарського суду м. Києва у справі № 47/109</t>
  </si>
  <si>
    <t>ПП "Продмарт"</t>
  </si>
  <si>
    <t>ТОВ "Українська торгівельна лінія"</t>
  </si>
  <si>
    <t>ПрАТ "Мандарин Плаза"</t>
  </si>
  <si>
    <t>ТОВ "Науково-виробнича компанія "Техно-Прогрес"</t>
  </si>
  <si>
    <t>ТОВ "ЛВ-Холдинг"</t>
  </si>
  <si>
    <t>ТОВ "Майк"</t>
  </si>
  <si>
    <t>ТОВ "Бізнес-центр "САГА"</t>
  </si>
  <si>
    <t>Дочірнє підприємство "МЕГА БУД"</t>
  </si>
  <si>
    <t>ТОВ "Лівобережжя плюс"</t>
  </si>
  <si>
    <t>ВАТ "Укртурінвест"</t>
  </si>
  <si>
    <t>ТОВ "Фірма СіБ"</t>
  </si>
  <si>
    <t>ТОВ "Укрбуд Девелопмент"               ТОВ "Фінансово-будівельна компанія "Пагода"</t>
  </si>
  <si>
    <t>32248450                 32920218</t>
  </si>
  <si>
    <t>ПП "Укррембудінвест"</t>
  </si>
  <si>
    <t xml:space="preserve">Головне управління внутрішніх військ МВС України                  </t>
  </si>
  <si>
    <t xml:space="preserve"> 08592201</t>
  </si>
  <si>
    <t>ТОВ "Буджитлостандарт"</t>
  </si>
  <si>
    <t>31958324            35945696</t>
  </si>
  <si>
    <t>ПП "Архібуд-дизайн"</t>
  </si>
  <si>
    <t>ТОВ "БУДІВЕЛЬНА ІНЖИНІРИНГОВА КОМПАНІЯ "НОВОБУД"</t>
  </si>
  <si>
    <t>Матеріали та розрахунок зпередано Київській місцевій прокуратурі № 2 листом від 13.09.2016 р.                                 № 050/18-7582</t>
  </si>
  <si>
    <t>ТОВ "Перспектива-резиденція"</t>
  </si>
  <si>
    <t>ТОВ "Мегаполісжитлобуд"</t>
  </si>
  <si>
    <t>ТОВ "ФІНДЖЕК"</t>
  </si>
  <si>
    <t>ТОВ "Амадеус Ко"</t>
  </si>
  <si>
    <t>Автогаражний кооператив "Супутник - 3"</t>
  </si>
  <si>
    <t>ТОВ "УМК"</t>
  </si>
  <si>
    <t>ПрАТ "Будинок побуту "Оболонь"</t>
  </si>
  <si>
    <t>ТОВ "Алсан"</t>
  </si>
  <si>
    <t>ТОВ "Манор"</t>
  </si>
  <si>
    <t>ТОВ "Сервіс-Технобуд"</t>
  </si>
  <si>
    <t>ТОВ "Будспецсервіс"</t>
  </si>
  <si>
    <t>Рішення господарського суду міста Києва від 03.10.2011 у справі 24/280</t>
  </si>
  <si>
    <t>Рішення Господарського суду міста Києва від 15.10.2009 у справі № 18/156-6/287</t>
  </si>
  <si>
    <t>ТОВ "НВК "Відродження"</t>
  </si>
  <si>
    <t>4-й мкрн. ж/м Позняки</t>
  </si>
  <si>
    <t>вул. Танкова, 8</t>
  </si>
  <si>
    <t>Рішення Господарського суду міста Києва від 24.07.2008 № 29/206</t>
  </si>
  <si>
    <t>Рішення Господарського суду міста Києва від 08.06.2010 у справі № 29/205</t>
  </si>
  <si>
    <t>ТОВ "УкоінвестБуд"</t>
  </si>
  <si>
    <t>Рішення суду від 11.12.2008 у справі № 29/204</t>
  </si>
  <si>
    <t>403/5790</t>
  </si>
  <si>
    <t>ТОВ "Комплекс-АБД"</t>
  </si>
  <si>
    <t>Рішення господарського суду міста Києва від 22.05.2013 у справі № 30/171</t>
  </si>
  <si>
    <t>Рішення господарського суду Сумської області від 08.12.2015 у справі № 920/17/15</t>
  </si>
  <si>
    <t>вул. Дегтяренка,22</t>
  </si>
  <si>
    <t>ТОВ "Національна Інвестиційно-Будівельна Компанія "Квартал-Буд"</t>
  </si>
  <si>
    <t>Рішення Господарського суду міста Києва від 19.11.2010 у справі № 58/25</t>
  </si>
  <si>
    <t>2 мікрорайон  "Троещина"</t>
  </si>
  <si>
    <t>вул. Будівельників, 38/14 кв. 1</t>
  </si>
  <si>
    <t>Рішення Святошинського районного суду міста Києва від 23.12.2011 у справі 2-228/11</t>
  </si>
  <si>
    <t>Рішення Печерського районного суду м. Києва від 21.07.2008 у справі № 2-1628/08</t>
  </si>
  <si>
    <t>Рішення Печерського районного суду м. Києва від 11.07.2008 у справі № 2-1622/08</t>
  </si>
  <si>
    <t>Рішення Господарського суду міста Києва від 24.05.2012 у справі № 5011-26/5521-2012</t>
  </si>
  <si>
    <t>Рішення Господарського суду м. Києва від 06.08.2010 у справі № 35/269</t>
  </si>
  <si>
    <t>3-А мкрн. Житлового масиву "Оболонь", ділянка 124а, прим.№1 та №2</t>
  </si>
  <si>
    <t>Рішення Господарського суду м. Києва від 12.01.2012 у справі №35/69</t>
  </si>
  <si>
    <t>№ 621                        № 857</t>
  </si>
  <si>
    <t>Розпорядження  КМР №№ 141,374,50,1107,437</t>
  </si>
  <si>
    <t>Постанова про повернення виконавчого документу від 26.04.2011</t>
  </si>
  <si>
    <t>Рішення господарського суду м. Києва від 02.06.2011 № 52/145</t>
  </si>
  <si>
    <t>згідно з Додатковою угодою від 26.09.2014 № 1розмір пайового внеску перераховано, який становить 953510,00</t>
  </si>
  <si>
    <t>Рішення Господарського суду м. Києва від 15.05.2012 № 16/296-31/91-2012</t>
  </si>
  <si>
    <t>Ухвалою Господарського суду м. Києва затверджено Мирову угоду на стадії виконання від 20.09.2013 р.</t>
  </si>
  <si>
    <t>Постанова Київського апеляційного господарського суду від 18.01.2018 у справі № 752/18911/14-ц</t>
  </si>
  <si>
    <t>Національна академія внутрішніх справ ТОВ "І.В. ТРЕЙД"</t>
  </si>
  <si>
    <t>ТОВ "Козак"                                           ТОВ "НІКА ЛТД"</t>
  </si>
  <si>
    <t>КП "КИЇВПАСТРАНС"  Дирекція по будівництву та утриманню об'єктів транспорту та допоміжної інфраструктури                                ТОВ "Епіцентр К"</t>
  </si>
  <si>
    <t>ПП "МАРКОН"                                     ТОВ  "КАДОРР-КИЇВ"</t>
  </si>
  <si>
    <t>ПрАТ «Домобудівний комбінат №4»                                                        ТОВ ДБК-ПАРТНЕР</t>
  </si>
  <si>
    <t>ПрАТ "ЦЕНТР АГРОПРОМИСЛОВИХ ТЕХНОЛОГІЙ"                                 ТОВ "СТОЛИЧНА ПРОЕКТНО-БУДІВЕЛЬНА КОМПАНІЯ"</t>
  </si>
  <si>
    <t>ТОВ "Інформзахист"                             ДП "Український художньо-спортивний ансамбль "Балет на льоду"</t>
  </si>
  <si>
    <t>Українсько-Турецьке ТОВ "УЗАЙ"                                        ТОВ "РОЯЛ ХАУЗ ГРУП"</t>
  </si>
  <si>
    <t>ТОВ "Євробудівництво"                      ТОВ "Укрбуд Девелопмент"</t>
  </si>
  <si>
    <t>ТОВ "Будеволюція"                               ТОВ "Консультаційне бюро НТТ"</t>
  </si>
  <si>
    <t>ПрАТ "Холдингова компанія "Київміськбуд"                                    ТОВ "МРІЯ-ПЛЮС"</t>
  </si>
  <si>
    <t>ТОВ "ДБК-Партнер"                             ТОВ "ДБК"</t>
  </si>
  <si>
    <t>ПрАТ "Холдингова компанія "Київміськбуд"                                       ТОВ "АКРОН ІНВЕСТ"</t>
  </si>
  <si>
    <t>Обслуговуючий кооператив індивідуальних забудовників "Новосел"                                                 ПрАТ "Холдингова компанія "Київміськбуд"</t>
  </si>
  <si>
    <t>Додатковою угодою від 29.12.2017 № 1 встановлено розмір пайової участі 9 684 099,34 грн, термін сплати - 28.12.2017</t>
  </si>
  <si>
    <t>Постанова Вищого господарського суду України від 21.04.2010 у справі №32/152 про припинення договору оренди земельної ділянки. Інформацію передано Київськиій місцевій прокуратурі № 1 листом від 20.09.2016 р. № 050/18-7825</t>
  </si>
  <si>
    <t>Рішення Господарського суду м.Києва від 26.04.2011 у справі №35/124 та від 09.08.2011 у справі №32/148 про припинення договору оренди земельної ділянки. Інформацію передано Київськиій місцевій прокуратурі № 1 листом від 20.09.2016 р. № 050/18-7825</t>
  </si>
  <si>
    <t>Рішення Господарського суду м.Києва від 13.09.2011 у справі №32/151 про припинення договору оренди земельної ділянки. Інформацію передано Київськиій місцевій прокуратурі № 1 листом від 20.09.2016 р. № 050/18-7825</t>
  </si>
  <si>
    <r>
      <rPr>
        <u/>
        <sz val="8"/>
        <color indexed="8"/>
        <rFont val="Times New Roman"/>
        <family val="1"/>
        <charset val="204"/>
      </rPr>
      <t xml:space="preserve">Позовна заява подана ГУЕІ. 
</t>
    </r>
    <r>
      <rPr>
        <sz val="8"/>
        <color indexed="8"/>
        <rFont val="Times New Roman"/>
        <family val="1"/>
        <charset val="204"/>
      </rPr>
      <t>Ухвала про повернення позовної заяви від 11.09.06р. 
Ухвала про порушення провадження у справі №18/476 від 16.10.06р.
 Рішення ГС від 13.12.06р.позов задовольнити повністю у сумі 2 709,99544 тис.грн.     
ВДВС   
Ухвала Господарського суду м. Києва від 19.08.2015 у справі № 18/476 про розгляд скарги на дії органів ДВС.
Ухвала Господарського суду м. Києва від 16.09.2015 у справі № 18/476 про видачу дублікату наказу та поновлення строку на його виконання.
Ухвала Господарського суд умыста Киэва выд 28.09.2015 у справы № 18/476 про призначення розгляду справи.
Ухвала ГС м. Києва від 03.11.2015 у справі № 18/476, щодо задоволення скарги ГБК "Центр" на бездіяльністб органів ДВС.
Інформацію надано СБУ  лист від 22.04.2016 № 050/18-3415</t>
    </r>
  </si>
  <si>
    <t>Рішення Господарського суду міста Києва від 08.11.2010 у справі 46/239,  стягнути з болржника                                            10 334120,00 грн.</t>
  </si>
  <si>
    <t>Постанова  окружного адміністративного суду  м. Києва від 14.11.2014 у справі №826/15909/14: Зобов'язати ДЕІ видати довідку про повну сплату пайового внеску згідно договору п/у №43 від 23.01.2006</t>
  </si>
  <si>
    <t>3335623  36538195</t>
  </si>
  <si>
    <t xml:space="preserve">КП "Печерськ-Інвест" </t>
  </si>
  <si>
    <t>Рішення господарського суду міста Києва від 21.04.2011 у справі № 47/109  про стягнення коштів</t>
  </si>
  <si>
    <t>Рішення господарського суду м. Києва від 13.12.2011 р. по справі № 24/422, позов задовольнити повністю, стягнути з ТОВ "Авангард-2005" 14 213 930,00 грн. Постанова державної виконавчої служби  від 10.11.2016 р. про відкриття виконавчого провадження</t>
  </si>
  <si>
    <t>Передано до прокуратури в квітні 2010р., розгляд справи призначено на 29.02.2012р.
Постанова від 05.01.2013 про відкриття виконавчого провадження на суму 26,38 тис.грн.  № спави 2-672/12
Інформацію надано СБУ  лист від 22.04.2016 № 050/18-3415</t>
  </si>
  <si>
    <t xml:space="preserve">Постанова державної виконавчої служби від 17.04.2009 р. про закінчення виконавчого провадження .
Справа  22/288 від 12.05.2008                                                                                                                                                                     </t>
  </si>
  <si>
    <t>Інформацію надано СБУ  лист від 22.04.2016 № 050/18-3415
Інформацію  надано прокуратурі м. Києва листом від 29.07.2016 № 050/18-6334</t>
  </si>
  <si>
    <t>Рішення господарського суду м. Києва від 09.02.2011 № 45/177 стягнути з боржника                                                               2 984 560,00 грн</t>
  </si>
  <si>
    <t xml:space="preserve">Рішення від 13.09.2010р. в позові на суму 24,82 тис.грн. відмовити.  
Апеляційна скарга ГУЕІ від 22.12.2010р.на рішення від 13.09.2010р.
Рішення колегії суддів Судової палати з цивільних справ Апеляційного суду м.Києва від 30.03.2011р. Задоволено повністю у сумі 24,82 тис.грн. 
Виконавчий лист від 09.12.2011р.  
Постанова про відкриття виконавчого провадження від 17.01.2012р. На суму 24,82 тис.грн. 
Постанова від 14.03.2012р. про примусовий привід, виконавчий лист №2-2394-1/10. 
Постанова від 13.09.2012р. про повернення виконавчого документа стягувачеві.
Інформацію передано прокуратурі м. Києва листом від 29.07.2016 р. № 050/18-6334   </t>
  </si>
  <si>
    <t>Рішення ГС від 04.08.2010. №36/216
Постанова від 31.10.2011рю про відкриття виконавчого провадження у сумі 4 270,30 тис.грн.  
Постанова від 22.05.2012р. про арешт коштів боржника  у сумі 4697,48 тис.грн. 
Постанова від 22.05.2012р. Про арешт майна боржника та оголошення заборони на його відчуження у сумі 4697,48 тис.грн.  
Постанова від 25.07.2012р. про арешт коштів боржника.  
Постанова від 29.03.2013 про арешт коштів боржника у сумі 4697,48 тис.грн. 
Постанова від 06.06.2013 про арешт коштів боржника. 
Постанова від 29.07.2013 про розшук майна боржника
Інформацію передано СБУ листом від 22.04.2016 р. № 050/18-3415</t>
  </si>
  <si>
    <t xml:space="preserve"> Рішення ГС від 09.08.2010р. Позов задовольнити повністю у сумі 1 696,96 тис.грн. 
Інформацію передано СБУ листом від 22.04.2016 р. № 050/18-3415</t>
  </si>
  <si>
    <t xml:space="preserve">
Рішення ГС від 10.09.2008р. позов задоволено частково, стягнути з ЗАТ "Концерн ЕССЕ" 3 320,94017 тис.грн. 
Апеляційна скарга ЗАТ "Концерн ЕССЕ" на рішення ГС від 10.09.2008р.  
Постанова КАГС від 28.10.2008 р. апеляційну скаргу ГУЕІ  задовольнити у сумі 4168,01 тис. грн., рішення ГС від 10.09.2008р. змінити, апеляційну скаргу ЗАТ "Концерн ЕССЕ" залишити без задоволення. 
Наказ від 28.10.2008р. про примусове викорання рішення у сумі 4 168,01 тис.грн. 
Касаційна скарга ЗАТ "Концерн ЕССЕ" на постанову КАГС від 28.10.2008р. 
Ухвала ВГС від 23.03.2009р. касаційну скаргу ЗАТ "Концерн ЕССЕ" повернути скаржнику.   
Постанова від 24.12.2010р. про повернення виконавчого документа на стягнення 6,27795 у звязку з відсутністю майна,  Скасовано виділ земельної ділянки.  
Лист ЗАТ "Концерн "Ессе" "7153/0/12 від 11.09.2012 щодо відстрочення термінів сплати.
Лист ГУЕІ №049-08/5778-12 від 28.09.2012 повідомлення щодо вирішення питання в судовому порядку (заборгованість 3 644640,00 грн).    10.Постанова від 26.02.2013 про відмову у відкритті виконавчого провадження (відмову в прийнятті до провадження виконавчого документа).
Постанова про відкриття виконавчого провадження від 02.09.2013 №ВП39527351
Постанова від 02.09.2013 про арешт майна боржника
Постанова ДВС від 26.06.2014про повернення виконавчого документа стягувача на підставі п.2 ч.1 ст. 47 ЗУ "Про ВП" 
Постанова ДВ від 07.10.2014 про відкриття ВП на суму 6227,95 тис.грн
Постанова ДВ від 27.07.2015 про відкриття виконавчого провадження на суму 6227,95 грн
Постанова державного виконавця від 01.09.2015 про повернення виконавчого документа стягувачеві.
Інформацію надано СБУ  лист від 22.04.2016 № 050/18-3415Постанова державної виконавчої служби від 22.03.2016 р. про відкриття виконавчого провадження </t>
  </si>
  <si>
    <t xml:space="preserve"> Рішення ГС від 14.07.2011 № 25/139  позов задовольнити 
Інформацію передано СБУ листом від 22.04.2016 р. № 050/18-3415</t>
  </si>
  <si>
    <t>Рішення ГС від 25.05.2009р. №  3/279-36/51 Позов задовольнити повністю у сумі 6 154,46тис.грн. 
Інформацію передано СБУ листом від 22.04.2016 р. № 050/18-3415</t>
  </si>
  <si>
    <t xml:space="preserve"> Рішення ГС від 17.07.2008 № 45/178 позов задовольнити повністю у сумі 2 625,45 тис.грн. 
Інформацію передано СБУ листом від 22.04.2016 р. № 050/18-3415</t>
  </si>
  <si>
    <t xml:space="preserve">Рішення ГС від 01.04.2009р. №16/321-30/58 стягнути з АТЗТ "Україна-реставрація" 141,708 тис.грн. пені.   ß Постанова КАГС від 27.07.2009р. №16/321-30/58 -  рішення ГС від 01.04.2009р. Змінити: стягнути з АТЗТ "Україна-реставрація" 272,160 тис.грн. пені. </t>
  </si>
  <si>
    <t xml:space="preserve">
Рішення ГС від 26.09.2011р. №24/262
Постанова державної виконавчої служби від 21.06.2017 р. про арешт коштів боржника</t>
  </si>
  <si>
    <t>Інформацію  надано прокуратурі м. Києва листом від 29.07.2016 № 050/18-6334
Інформацію  надано Київськиій місцевій прокуратурі № 7 листом від 04.08.2016 № 050/18-6458</t>
  </si>
  <si>
    <t>Рішення ГС від 24.10.2008р. №16/323 позов задовольнити , стягнути з ТОВ "Реалбуд" 6 416,25 тис.грн. Інформацію передано СБУ листом від 22.04.2016 р. № 050/18-3415</t>
  </si>
  <si>
    <t>Згідно наказу ГС №16/363 від 14.12.2011р. та ВДВСПостанова державної виконавчої служби від 11.08.2016 р. про відкриття виконавчого провадження</t>
  </si>
  <si>
    <t xml:space="preserve">Рішення ГС від 17.08.2010 №18/253 задовольнити позов у сумі 193,71 тис.грн
Інформацію передано СБУ листом від 22.04.2016 р. № 050/18-3415
</t>
  </si>
  <si>
    <t>Апеляційна скарга ВАТ "Укртурінвест" на рішення ГС від 25.09.2012 у справі №5011-61/2927-2012 ß Постанова КАГС від 03.04.2013 №5011-61/2927-2012 рішення ГС від 25.09.2012 скасувати частково та викласти в редакції: стягнути з ВАТ "Укртурінвест" 1 556,73551 тис.грн заборгованості та 29,98352 тис.грн судового збору</t>
  </si>
  <si>
    <t xml:space="preserve"> Постанова КАГС від 23.07.2012р. №24/409 рішення ГС від 19.04.2012р. скасувати та прийняти нове, яким відмовити в задоволенні позовних вимог. </t>
  </si>
  <si>
    <t>Рішення Господарського суду м. Києва від 04.02.2010 року у справі № 16/235-30/115  в задоволенні первісного позову відмовити повністю
Інформацію надано СБУ  лист від 22.04.2016 № 050/18-3415</t>
  </si>
  <si>
    <t>Рішення господарського суду м. Києва від 27.09.2012 р. № 5011-55/9438-2012, у задоволенні позовних вимог ГУЕІ відмовити в повному обсязі 
Інформацію передано СБУ листом від 22.04.2016 р. № 050/18-3415</t>
  </si>
  <si>
    <t xml:space="preserve">Інформацію передано СБУ листом від 22.04.2016 р. № 050/18-3415
Рішення господарського суду м. Києва від 18.01.2007 р. позов задоволено повністю </t>
  </si>
  <si>
    <t>Рішення господарського суду м. Києва від 16.04.2013 р. по справі № 910/3465/13, в задоволені позову відмовлено повністю</t>
  </si>
  <si>
    <t>Рішення господарського суду м. Києва від 11.12.2012 р. по справі №5011-25/15533-2012, стягнути з ТОВ "Івіком" 79,91402 тис.грн                                                                                                                              Постанова державної виконавчої служби від 28.02.2017 про відкриття виконавчого провадження</t>
  </si>
  <si>
    <t xml:space="preserve">
.Інформацію передано прокуратурі м. Києва лист від 01.07.2014 № 050/18-3819
Інформацію надано Прокуратурі Дніпровського району листом від 17.03.2015 № 050/08-1813.
</t>
  </si>
  <si>
    <t xml:space="preserve">Рішення господарського суду м. Києва від 25.12.2006 р. по справі № 18/563, позов задовольнити повністю у сумі 446,40128 тис.грн  Постанова державної виконавчої служби від 26.04.2017 р. про арешт коштів боржника  </t>
  </si>
  <si>
    <t xml:space="preserve">
Інформацію передано прокуратурі М. Києва листи №050/18-3742 від 22.04.2013, №050/18-6293 від 23.07.2013, №050/18-6807 від 12.08.2013, від 01.07.2014 № 050/18-3819
Інформацію надано СБУ  лист від 22.04.2016 № 050/18-3415
Інформацію  надано прокуратурі м. Києва листом від 29.07.2016 № 050/18-6334</t>
  </si>
  <si>
    <t>Передано до прокуратури в березни 2010р.   
У позові на суму 677,00094 тис.грн. відмовлено.
 Рішення Господарського суду м. Києва від 27.05.2010р. №6/212
Інформацію надано СБУ  лист від 22.04.2016 № 050/18-3415</t>
  </si>
  <si>
    <r>
      <t xml:space="preserve">Позов на суму 8,67тис.грн. подано прокуратурою Оболонського району м. Києва 
Ухвала Гс від 02.08.2010р. Про порушення провадження у справі №16/365. 
</t>
    </r>
    <r>
      <rPr>
        <u/>
        <sz val="10"/>
        <color indexed="8"/>
        <rFont val="Times New Roman"/>
        <family val="1"/>
        <charset val="204"/>
      </rPr>
      <t>Рішення Дарницького суду у стягненні з ТОВ "Ланпус" 16,43 тис.грн. відмовити.</t>
    </r>
    <r>
      <rPr>
        <sz val="10"/>
        <color indexed="8"/>
        <rFont val="Times New Roman"/>
        <family val="1"/>
        <charset val="204"/>
      </rPr>
      <t xml:space="preserve"> 
Апеляційна скарга ГУЕІ  від 29.09.2010р. на рішення ГС у справі №16/365 від 18.08.2010р.
Інформацію надано СБУ  лист від 22.04.2016 № 050/18-3415</t>
    </r>
  </si>
  <si>
    <t>Рішення Господарського суду м.Києва від 08.09.2011 у справі №32/153 про припинення договору оренди земельної ділянки. Інформацію передано Київськиій місцевій прокуратурі № 1 листом від 20.09.2016 р. № 050/18-7825</t>
  </si>
  <si>
    <t>Будівництво житлового будинку №17 площею 20 322,80 кв. м (в т.ч. загальна площа квартир 13 695,64 кв. м та площа вбудованих нежитлових приміщень 960,81 кв.м) в складі проекту будівництва багатоповерхових житлових будинків з об'єктами торгівельно-офісно-розважального та соціально-побутового призначення між вул. Бориса Гмирі та вул. Колекторною в Дарницькому районі м.Києва (V черга будівництва, 45 пусковий комплекс)</t>
  </si>
  <si>
    <t xml:space="preserve">Ухвала господарського суду Київськогї області від 05.09.2014 р. по справі № 910/18093/14, про повернення позовної заяви без розгляду
Інформацію передано СБУ листом від 22.04.2016 р. № 050/18-3415
Інформацію передано прокуратурі м. Києва листом від 29.07.2016 р. № 050/18-6334  
</t>
  </si>
  <si>
    <t>Рішення Господарського суду м.Києва від 11.08.2011 у справі №32/149 про припинення договору оренди земельної ділянки. Інформацію передано Київськиій місцевій прокуратурі № 1 листом від 20.09.2016 р. № 050/18-7825</t>
  </si>
  <si>
    <t>Рішення Господарського суду м.Києва від 05.09.2011 у справі №32/150 про припинення договору оренди земельної ділянки. Інформацію передано Київськиій місцевій прокуратурі № 1 листом від 20.09.2016 р. № 050/18-7825</t>
  </si>
  <si>
    <t xml:space="preserve">Рішення Господарського суду м.Києва від 04.08.2011 у справі №32/154 про припинення договору оренди земельної ділянки. Інформацію передано Київськиій місцевій прокуратурі № 1 листом від 20.09.2016 р. № 050/18-7825  </t>
  </si>
  <si>
    <t xml:space="preserve">
Рішення ГС м. Києва у справі №910/3661/14 від 22.05.2014 в задоволенні позовних вимог Департаменту ВІДМОВИТИ ПОВНІСТЮ.
Ухвала Київського АГС від 16.10.2014 у справі №910/3661/14, апеляційну скаргу Департаменту не приймати та повернути документи. 
Інформацію надано СБУ  лист від 22.04.2016 № 050/18-3415</t>
  </si>
  <si>
    <t xml:space="preserve">Рішення ГС від 30.05.2012р. №5011-14/5695-2012 позов задовольнити повністю, стягнути з ТОВ БІК "Новобуд" 7023,8 тис.грн. Постанова від 12.07.2012р. про відкриття виконавчого провадження. 
Постанова від 12.07.2012р. про арешт майна боржника та оголошення заборони на його відчуження. Постанова від 23.07.2012р. про арешт коштів боржника. </t>
  </si>
  <si>
    <t>Рішення Дарницького районного суду м. Києва від 06.07.2012 р. по справі № 2-1002/12, стягнути з Ямнюка Г.І. 17,64 тис.грн, в задоволенні зустрічного позову про визнання договору недійсним відмовити
Інформацію передано СБУ листом від 22.04.2016 р. № 050/18-3415</t>
  </si>
  <si>
    <t>Заочне рішення Шевченківського районного суду м. Києва від 16.12.2013 р. по справі № 761/17635/13-ц, позов до Бевзи О.М. задовольнити в повному обсязі 
Постанова державної виконавчої служби від 15.08.2014 р. про відкритття виконавчого провадження
Інформацію передано СБУ листом від 22.04.2016 р. № 050/18-3415                                                                                      Кошти сплачено, але не зараховано через помилку замовника</t>
  </si>
  <si>
    <t xml:space="preserve">
Прокуратурою м. Києва 15.08.2016 подано позов про стягнення заборгованості 
Ухвала Господарського суду м. Києва від 18.08.2016 № 910/15092/16 про порушення проадження</t>
  </si>
  <si>
    <t>№1069</t>
  </si>
  <si>
    <t>№128</t>
  </si>
  <si>
    <t>№1507</t>
  </si>
  <si>
    <t>До Подільського районного суду м. Києва 20.02.2017 р. подано позовну заяву щодо стягнення заборгованості у сумі 455 379,91 грн                                                                                                                                                               розгляд справи 23.06.2017 р. не відбувся у зв'язку із зміною складу суду                                                               Розгляя справи призначено на 27.06.2018.</t>
  </si>
  <si>
    <t>Ухвала Святошинського районного суду м. Києва від 19.04.2017 у справі № 759/4788/17 про відкриття провадження  про стягнення заборгованості  Розгляд справи призначено на 07.06.2018.</t>
  </si>
  <si>
    <r>
      <rPr>
        <sz val="10"/>
        <color rgb="FF0070C0"/>
        <rFont val="Times New Roman"/>
        <family val="1"/>
        <charset val="204"/>
      </rPr>
      <t xml:space="preserve">     </t>
    </r>
    <r>
      <rPr>
        <sz val="10"/>
        <rFont val="Times New Roman"/>
        <family val="1"/>
        <charset val="204"/>
      </rPr>
      <t>Рішення Дарницького районного суду м. Києва від 04.07.2017 р. по справі № 753/3549/17, стягнути заборгованість у сумі 10 978,39 грн та пеню у сумі 3 540,50 грн Постанова ДВС про арешт коштів боржника від 01.02.2018</t>
    </r>
  </si>
  <si>
    <t>Ухвалою господарського суду м. Києва від 13.12.2016 р. призупинено провадження по справі № 910/32930/15  до набрання законної сили рішенням або іншим процесуальним документом, за результатами розгляду         господарським судом м. Києва справи від 05.04.2017 р. № 910/21443/16.                                                                 Розгляд справи № 910/32930/15 перенесено на 16.11.2017р. розгляд справи призначено на 04.04.2018</t>
  </si>
  <si>
    <t>Рішення господарського суду м. Києва від 20.03.2008 по справі № 18/469-14/129-07/11, стягнути з ТОВ "Київвисотбуд"  заборгованість                                                                                                       
Інформацію передано СБУ листом від 22.04.2016 р. № 050/18-3415
Ухвала Господарського суду Київської області від 31.01.2018 про затвердження звіту ліквідатора та ліквідаційного балансу банкрута.</t>
  </si>
  <si>
    <t>Проведено претензійну роботу, інформацію надано правоохоронним та іншим уповноваженим органам для вжиття заходів реагування   Претензія від 29.03.2018 р. № 050/08-2172</t>
  </si>
  <si>
    <t>Проведено претензійну роботу, інформацію надано правоохоронним та іншим уповноваженим органам для вжиття заходів реагування   Претензія від 29.03.2018 р. № 050/08-2173</t>
  </si>
  <si>
    <t>Проведено претензійну роботу, інформацію надано правоохоронним та іншим уповноваженим органам для вжиття заходів реагування  Претензія від 29.03.2018 р. № 050/08-2171</t>
  </si>
  <si>
    <t>Ухвала про порушення провадження у справі №8/522 від 17.11.06р. 
Ухвала ГС від 14.12.06р. Про припинення провадження у справі, так як відповідач не має статусу юридичної особи. Інформацію надано СБУ  лист від 22.04.2016 № 050/18-3415</t>
  </si>
  <si>
    <t xml:space="preserve"> Претензія від 29.03.2018 р. № 050/08-2204. Рішенням Господарського суду м. Києва від 10.01.2017 № 910/19554/16 позовні вимоги про стягнення заборгованості задоволено повністю. 27.02.2018 повторно подано заяву про примусове виконання рішення про стягнення суми боргу в Департамент ДВС  </t>
  </si>
  <si>
    <t>Підготовлено Додаткову угоду із врахуванням заборгованості</t>
  </si>
  <si>
    <t xml:space="preserve"> Інформацію передано СБУ листом від 22.04.2016 р. № 050/18-3415
Рішенням господарського суду міста Києва від 16.05.2011 у справі № 35/97 позов задоволено повністю. Передано до ДВС 27.03.2018 </t>
  </si>
  <si>
    <t>Інформацію передано прокуратурі м. Києва лист від 01.07.2014 № 050/18-3819
Інформацію надано СБУ  лист від 22.04.2016 № 050/18-3415
Інформацію  надано прокуратурі м. Києва листом від 29.07.2016 № 050/18-6334</t>
  </si>
  <si>
    <t xml:space="preserve">  Претензія від 29.03.2018  № 050/08-2192</t>
  </si>
  <si>
    <t xml:space="preserve"> Претензія від 29.03.2018 р. № 050/08-2177</t>
  </si>
  <si>
    <t xml:space="preserve">  Претензія від 29.03.2018 р. № 050/08-2174</t>
  </si>
  <si>
    <t>Претензія від 29.03.2018 р. № 050/08-2203</t>
  </si>
  <si>
    <t>Претензія від 21.11.2017 № 050/08-9591
Подано позовну заяву про стягнення заборгованості до Солом’янського районного суду м. Києва справа            № 760/5940/18</t>
  </si>
  <si>
    <t>Інформацію передано прокуратурі м. Києва листом від 29.07.2016 р. № 050/18-6334                         Підготовлено претензію</t>
  </si>
  <si>
    <t>Претензія від 29.11.2017 № 050/08-9879                                                                                                                       Підготовлено Додаткову угоди із врахуванням заборгованості</t>
  </si>
  <si>
    <t>Прокуратура міста Києва  лист від 23.03.2018 р  Рішення Господарського суду м.Києва від 13.12.2017 у справі 910/16391/17  Претензія від 30.11.2017 № 050/08-9935</t>
  </si>
  <si>
    <t xml:space="preserve">Постанова апеляційного господарського суду м. Києва від15.02.2018 р. у справі № 910/3070/17
</t>
  </si>
  <si>
    <t>ТОВ "Житлоекономія"</t>
  </si>
  <si>
    <t>ТОВ "МАКС ЛЄД"</t>
  </si>
  <si>
    <t>ТОВ "Укрбуд Девелопмент"</t>
  </si>
  <si>
    <t>Завершення будівництва житлово-офісного комплексу (будинок №1, будинок №2) між вул. Микільсько-Слобідською та просп. Броварським у Дніпровському районі, а саме: житловий будинок №1 літер "А" загальною площею 25 361,80 кв.м (в т.ч. загальна площа квартир 15 763,90 кв.м, загальна площа вбудованих, вбудовано-прибудованих та прибудованих приміщень 2 731,80 кв.м) та житловий будинок №2 літер "Б" загальною площею 22 921,30 кв.м (в т.ч. загальна площа квартир 15 936,50 кв.м, загальна площа вбудованих, вбудовано-прибудованих та прибудованих приміщень 1 241,30 кв.м)</t>
  </si>
  <si>
    <t>Реконструкція приміщень нежитлової будівлі літ. "Г" загальною площею 127,90 кв.м під розміщення торговельних приміщень</t>
  </si>
  <si>
    <t>Компенсація витрат Київської міської державної адміністрації за інженерну підготовку території (в.ч. гідронамив) при будівництві житлового будинку № 3 літера "А" в складі проекту будівництва 20-го мікрорайону житлового масиву Вигурівщинаа-Троєщина у Деснянському районі м. Києва (будівельна адреса Закревського Миколи №101-В)</t>
  </si>
  <si>
    <t>Реконструкція нежитлових приміщень (творчих майстерень) №213 і №214 під квартиру №214 загальною площею 74,90 кв.м у житловому будинку №37-Д по вул. Бакинська у Шевченківському районі міста Києва.</t>
  </si>
  <si>
    <t>Будівництво житлового будинку №3 літера «А» загальною площею 18 276,50 кв.м (в т.ч. загальна площа квартир 15 216,90 кв.м, загальна площа вбудованих, вбудовано-прибудованих та прибудованих нежитлових приміщень 352,40 кв.м у складі (коригування) проекту будівництва 20-го мікрорайону житлового масиву Вигурівщина-Троєщина у Деснянському районі м. Києва (І черга, 9-й пусковий комплекс)</t>
  </si>
  <si>
    <t>Будівництво підземного паркінгу загальною площею 4 052,30 кв.м (в т.ч. загальна площа машиномісць 1 556,64 кв.м) ІІІ черга будівництва, у складі проекту будівництва житлово-громадського комплексу з паркінгом на просп. Оболонському (біля озера Опечень) в Оболонському районі м. Києва (коригування проекту).</t>
  </si>
  <si>
    <t>Вигурівщина-Троєщина, житловий будинок №3</t>
  </si>
  <si>
    <t>мікрорайону житлового масиву Вигурівщинаа-Троєщина у Деснянському районі м. Києва (будівельна адреса Закревського Миколи №101-В)</t>
  </si>
  <si>
    <t>вул. Бакинська 37-Д, кв.214</t>
  </si>
  <si>
    <t>вул. Чорнобильська 16/80</t>
  </si>
  <si>
    <t>між вулицями Микільсько-Слобідською та Броварським проспектом у Дніпровському районі м.Києва</t>
  </si>
  <si>
    <t>48 283,10</t>
  </si>
  <si>
    <t>44 310,00</t>
  </si>
  <si>
    <t>3 973,10</t>
  </si>
  <si>
    <t>22 996,96</t>
  </si>
  <si>
    <t>22 644,36</t>
  </si>
  <si>
    <t>1 525 201,48</t>
  </si>
  <si>
    <t>4 927,52</t>
  </si>
  <si>
    <t>2 227,80</t>
  </si>
  <si>
    <t>Інформацію передано Київськиій місцевій прокуратурі № 1 листом від 28.03.2018 р. № 050/08-2131 Претензія від 28.03.2018 № 050/08-2132.</t>
  </si>
  <si>
    <t xml:space="preserve"> Ухвала про відкриття провадження у справі №  910/2448/18 від 06.03.2018 Претензія від 03.11.2017 № 050/08-9117</t>
  </si>
  <si>
    <t xml:space="preserve"> Претензія від 12.04.2018 р. № 050/08-2566  Проведено претензійну роботу, інформацію надано правоохоронним та іншим уповноваженим органам для вжиття заходів реагування</t>
  </si>
  <si>
    <t xml:space="preserve"> Претензія від12.04.2018 р. № 050/08-2565 Проведено претензійну роботу, інформацію надано правоохоронним та іншим уповноваженим органам для вжиття заходів реагування</t>
  </si>
  <si>
    <t xml:space="preserve">  Претензія від 17.04.2018 р. № 050/08-2650  Проведено претензійну роботу, інформацію надано правоохоронним та іншим уповноваженим органам для вжиття заходів реагування</t>
  </si>
  <si>
    <t xml:space="preserve"> Претензія від 16.04.2018 р. № 050/08-2642  Проведено претензійну роботу, інформацію надано правоохоронним та іншим уповноваженим органам для вжиття заходів реагування</t>
  </si>
  <si>
    <t xml:space="preserve"> Претензія від 16.04.2018 р. № 050/08-2644  </t>
  </si>
  <si>
    <t>Ухвала господарського суду м. Києва від 01.08.2012 р. по справі № 5011-5/9284-2012, позовну заяву ГУЕІ залишити без розгляду.                                                                                                                                                                          Інформацію передано прокуратурі м. Києва листом від 29.07.2016 р. № 050/18-6334</t>
  </si>
  <si>
    <t xml:space="preserve">Постанова КАГС від 08.08.2012р. №5011-25/4989-2012, прийняти нове рішення суду, яким в зустрічному позові ПП "Полин" про визнання права власності та зобов'язання вчинити дії - відмовити; первісний позов заступника прокурора м. Києва про стягнення  1 666,96 тис.грн. - задовольнити. </t>
  </si>
  <si>
    <t xml:space="preserve">  Претензія від 10.05.2018 р. № 050/08-3315  Проведено претензійну роботу, інформацію надано правоохоронним та іншим уповноваженим органам для вжиття заходів реагування</t>
  </si>
  <si>
    <t>Претензія від 22.02.2018 № 050/08-1300 та від 11.05.2018 №050/08-3342</t>
  </si>
  <si>
    <t>Інформацію передано прокуратурі №6 м. Києва листом від 19.02.2018 р. № 050/18-1220 Претензія від 20.11.2017 № 050/08-9573 та від 11.05.2018 №050/08-3341</t>
  </si>
  <si>
    <t>Інформацію передано прокуратурі №6 м. Києва листом від 19.02.2018 р. № 050/18-1220 Претензія від 20.11.2017 № 050/08-9572 та від 11.05.2018 № 050/08-3326</t>
  </si>
  <si>
    <t xml:space="preserve">  Претензія від 10.05.2018 р. № 050/08-3316  Проведено претензійну роботу, інформацію надано правоохоронним та іншим уповноваженим органам для вжиття заходів реагування</t>
  </si>
  <si>
    <t>Левицький Олексій Олександрович</t>
  </si>
  <si>
    <t>Будівництво житлового будинку літ. "А" по вул. Янтарна, 56, 58 та вул. Березова,53 (мкрн Жуляни)</t>
  </si>
  <si>
    <t>вул. Янтарна,56 та вул. Березова, 49,51 (мкрн Жуляни)</t>
  </si>
  <si>
    <t>Будівництво житлового будинку літ. "А" по вул. Янтарна, 52,54 та вул. Березова, 49, 51 (мікрорайон Жуляни)</t>
  </si>
  <si>
    <t>вул. Янтарна, 52, 54 та вул. Березова, 49,51 (мкрн Жуляни)</t>
  </si>
  <si>
    <t>Головне управління Міністерства внутрішніх справ України в місті Києві, Товариство з обмеженою відповідальністю "УКРБУД ДЕВЕЛОПМЕНТ"</t>
  </si>
  <si>
    <t>40108583, 32920218</t>
  </si>
  <si>
    <t>Будівництво житлового будинку літер "1А" з вбудованими приміщеннями, підземним паркінгом на 47 машиномісць та трансформаторною підстанцією. Підстава: довідка щодо показників на житловий, громадський, виробничий будинок, господарські будівлі та захисні споруди</t>
  </si>
  <si>
    <t>проспект Перемоги, 109</t>
  </si>
  <si>
    <t>Татарінцева Лариса Анатоліївна</t>
  </si>
  <si>
    <t>Реконструкція садибного (індивідуального) житлового будинку літ. "Д"</t>
  </si>
  <si>
    <t>пров. Михайла Реута, 4</t>
  </si>
  <si>
    <t>15 252 010,48</t>
  </si>
  <si>
    <t xml:space="preserve">Претензія від 06.04.2018 р. № 050/08-2424                                                                                                                        </t>
  </si>
  <si>
    <t>Претензія від 05.07.2017 р. № 050/08-5386, 11.05.2018 №050/08-3343</t>
  </si>
  <si>
    <t xml:space="preserve">Претензія від 21.11.2017 № 050/08-9593
 Подано позовну заяву про стягнення заборгованості до суду справа № 362/1081/18 </t>
  </si>
  <si>
    <t>Претензія від 07.05.2018 № 050/08-3236</t>
  </si>
  <si>
    <t>КНУ ім. Т. Шевченка   ТОВ Побутрембуд</t>
  </si>
  <si>
    <t>,</t>
  </si>
  <si>
    <t>В судовому розгляді
Інформацію передано Київській місцевій  прокуратурі №9 листом від 26.01.2018 р. № 050/18-640 Претензія від 30.10.2017 р. № 050/08-8986</t>
  </si>
  <si>
    <t>ТОВ "Будеволюція"   ТОВ "Консультаційне бюро НТТ"</t>
  </si>
  <si>
    <t>ТОВ "Будеволюція"    ТОВ "Консультаційне бюро НТТ"</t>
  </si>
  <si>
    <t>ПП "Атлант-98"    ТОВ "Укрбуд Девелопмент"</t>
  </si>
  <si>
    <t>Проведено претензійну роботу, інформацію надано правоохоронним та іншим уповноваженим органам для вжиття заходів реагування Готується
Подано  позовну заяву  в Сватівський міськрайонний суд Луганської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</si>
</sst>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5" x14ac:knownFonts="1">
    <font>
      <sz val="11"/>
      <name val="Calibri"/>
    </font>
    <font>
      <sz val="10"/>
      <name val="Times New Roman"/>
      <family val="1"/>
      <charset val="204"/>
    </font>
    <font>
      <sz val="11"/>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1"/>
      <color rgb="FFFF0000"/>
      <name val="Times New Roman"/>
      <family val="1"/>
      <charset val="204"/>
    </font>
    <font>
      <sz val="10"/>
      <color rgb="FF000000"/>
      <name val="Times New Roman"/>
      <family val="1"/>
      <charset val="204"/>
    </font>
    <font>
      <b/>
      <sz val="11"/>
      <name val="Times New Roman"/>
      <family val="1"/>
      <charset val="204"/>
    </font>
    <font>
      <sz val="8"/>
      <color indexed="8"/>
      <name val="Times New Roman"/>
      <family val="1"/>
      <charset val="204"/>
    </font>
    <font>
      <u/>
      <sz val="8"/>
      <color indexed="8"/>
      <name val="Times New Roman"/>
      <family val="1"/>
      <charset val="204"/>
    </font>
    <font>
      <sz val="8"/>
      <name val="Times New Roman"/>
      <family val="1"/>
      <charset val="204"/>
    </font>
    <font>
      <sz val="10"/>
      <color indexed="8"/>
      <name val="Times New Roman"/>
      <family val="1"/>
      <charset val="204"/>
    </font>
    <font>
      <u/>
      <sz val="10"/>
      <color indexed="8"/>
      <name val="Times New Roman"/>
      <family val="1"/>
      <charset val="204"/>
    </font>
    <font>
      <sz val="10"/>
      <color rgb="FF0070C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applyFont="1" applyFill="1" applyBorder="1"/>
    <xf numFmtId="2" fontId="4" fillId="2" borderId="7"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0" xfId="0" applyFont="1" applyFill="1" applyBorder="1"/>
    <xf numFmtId="0" fontId="8"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14" fontId="2" fillId="2" borderId="0"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2" fillId="2" borderId="1" xfId="0" applyFont="1" applyFill="1" applyBorder="1"/>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 fontId="1" fillId="2" borderId="2" xfId="0" applyNumberFormat="1" applyFont="1" applyFill="1" applyBorder="1" applyAlignment="1">
      <alignment horizontal="center" vertical="center"/>
    </xf>
    <xf numFmtId="14" fontId="1" fillId="2" borderId="2"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1" fillId="2" borderId="3"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14" fontId="1" fillId="2" borderId="2"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2" fontId="3" fillId="2" borderId="1"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3"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4" fontId="7" fillId="2" borderId="2" xfId="0" applyNumberFormat="1" applyFont="1" applyFill="1" applyBorder="1" applyAlignment="1">
      <alignment horizontal="center" vertical="center"/>
    </xf>
    <xf numFmtId="14" fontId="7" fillId="2" borderId="2" xfId="0" applyNumberFormat="1" applyFont="1" applyFill="1" applyBorder="1" applyAlignment="1">
      <alignment horizontal="center" vertical="center"/>
    </xf>
    <xf numFmtId="10" fontId="2" fillId="2" borderId="0" xfId="0" applyNumberFormat="1" applyFont="1" applyFill="1" applyBorder="1"/>
    <xf numFmtId="4" fontId="11" fillId="2"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 xfId="0" applyFont="1" applyFill="1" applyBorder="1" applyAlignment="1">
      <alignment horizontal="left" vertical="center" wrapText="1"/>
    </xf>
    <xf numFmtId="0" fontId="3" fillId="2" borderId="7" xfId="0"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4" fontId="3" fillId="2" borderId="9" xfId="0" applyNumberFormat="1" applyFont="1" applyFill="1" applyBorder="1" applyAlignment="1">
      <alignment horizontal="center" vertical="center"/>
    </xf>
    <xf numFmtId="4" fontId="3" fillId="2" borderId="7"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left" vertical="top"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7" fillId="2" borderId="0" xfId="0" applyFont="1" applyFill="1" applyBorder="1" applyAlignment="1">
      <alignment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6"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Звичайни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1"/>
  <sheetViews>
    <sheetView tabSelected="1" view="pageBreakPreview" zoomScale="70" zoomScaleNormal="82" zoomScaleSheetLayoutView="70" zoomScalePageLayoutView="50" workbookViewId="0">
      <pane ySplit="2" topLeftCell="A365" activePane="bottomLeft" state="frozen"/>
      <selection pane="bottomLeft" activeCell="A3" sqref="A3:A371"/>
    </sheetView>
  </sheetViews>
  <sheetFormatPr defaultRowHeight="15" x14ac:dyDescent="0.25"/>
  <cols>
    <col min="1" max="1" width="8.5703125" style="6" customWidth="1"/>
    <col min="2" max="2" width="11.7109375" style="7" customWidth="1"/>
    <col min="3" max="3" width="13.7109375" style="7" customWidth="1"/>
    <col min="4" max="4" width="64" style="8" bestFit="1" customWidth="1"/>
    <col min="5" max="5" width="10.5703125" style="8" bestFit="1" customWidth="1"/>
    <col min="6" max="6" width="23.85546875" style="8" bestFit="1" customWidth="1"/>
    <col min="7" max="7" width="23" style="8" bestFit="1" customWidth="1"/>
    <col min="8" max="8" width="9.5703125" style="8" bestFit="1" customWidth="1"/>
    <col min="9" max="9" width="155.42578125" style="8" bestFit="1" customWidth="1"/>
    <col min="10" max="10" width="32.42578125" style="8" bestFit="1" customWidth="1"/>
    <col min="11" max="11" width="30.28515625" style="9" bestFit="1" customWidth="1"/>
    <col min="12" max="12" width="22.85546875" style="9" bestFit="1" customWidth="1"/>
    <col min="13" max="13" width="25" style="9" bestFit="1" customWidth="1"/>
    <col min="14" max="14" width="34" style="9" bestFit="1" customWidth="1"/>
    <col min="15" max="15" width="27.140625" style="8" bestFit="1" customWidth="1"/>
    <col min="16" max="16" width="27.140625" style="7" bestFit="1" customWidth="1"/>
    <col min="17" max="17" width="18.7109375" style="7" bestFit="1" customWidth="1"/>
    <col min="18" max="18" width="18.28515625" style="7" customWidth="1"/>
    <col min="19" max="19" width="49.140625" style="10" bestFit="1" customWidth="1"/>
    <col min="20" max="20" width="23.42578125" style="7" customWidth="1"/>
    <col min="21" max="21" width="36.28515625" style="10" bestFit="1" customWidth="1"/>
    <col min="22" max="22" width="20.85546875" style="10" customWidth="1"/>
    <col min="23" max="23" width="16.28515625" style="10" customWidth="1"/>
    <col min="24" max="24" width="15.42578125" style="10" customWidth="1"/>
    <col min="25" max="25" width="89.140625" style="7" customWidth="1"/>
    <col min="26" max="26" width="0" style="16" hidden="1" customWidth="1"/>
    <col min="27" max="27" width="39.85546875" style="16" customWidth="1"/>
    <col min="28" max="16384" width="9.140625" style="16"/>
  </cols>
  <sheetData>
    <row r="1" spans="1:27" ht="15.75" customHeight="1" x14ac:dyDescent="0.25">
      <c r="A1" s="77" t="s">
        <v>0</v>
      </c>
      <c r="B1" s="75" t="s">
        <v>444</v>
      </c>
      <c r="C1" s="75" t="s">
        <v>445</v>
      </c>
      <c r="D1" s="75" t="s">
        <v>221</v>
      </c>
      <c r="E1" s="75" t="s">
        <v>1</v>
      </c>
      <c r="F1" s="75" t="s">
        <v>223</v>
      </c>
      <c r="G1" s="75" t="s">
        <v>222</v>
      </c>
      <c r="H1" s="89" t="s">
        <v>1</v>
      </c>
      <c r="I1" s="86" t="s">
        <v>1090</v>
      </c>
      <c r="J1" s="87"/>
      <c r="K1" s="87"/>
      <c r="L1" s="87"/>
      <c r="M1" s="87"/>
      <c r="N1" s="87"/>
      <c r="O1" s="76" t="s">
        <v>1116</v>
      </c>
      <c r="P1" s="86" t="s">
        <v>1089</v>
      </c>
      <c r="Q1" s="87"/>
      <c r="R1" s="88"/>
      <c r="S1" s="80" t="s">
        <v>1111</v>
      </c>
      <c r="T1" s="82" t="s">
        <v>6</v>
      </c>
      <c r="U1" s="80" t="s">
        <v>1110</v>
      </c>
      <c r="V1" s="84" t="s">
        <v>1088</v>
      </c>
      <c r="W1" s="84"/>
      <c r="X1" s="85"/>
      <c r="Y1" s="79" t="s">
        <v>10</v>
      </c>
    </row>
    <row r="2" spans="1:27" s="7" customFormat="1" ht="29.25" customHeight="1" x14ac:dyDescent="0.25">
      <c r="A2" s="78"/>
      <c r="B2" s="76"/>
      <c r="C2" s="76"/>
      <c r="D2" s="76"/>
      <c r="E2" s="76"/>
      <c r="F2" s="76"/>
      <c r="G2" s="76"/>
      <c r="H2" s="89"/>
      <c r="I2" s="53" t="s">
        <v>196</v>
      </c>
      <c r="J2" s="53" t="s">
        <v>2</v>
      </c>
      <c r="K2" s="1" t="s">
        <v>1112</v>
      </c>
      <c r="L2" s="1" t="s">
        <v>1113</v>
      </c>
      <c r="M2" s="1" t="s">
        <v>1114</v>
      </c>
      <c r="N2" s="2" t="s">
        <v>1115</v>
      </c>
      <c r="O2" s="89"/>
      <c r="P2" s="20" t="s">
        <v>3</v>
      </c>
      <c r="Q2" s="20" t="s">
        <v>4</v>
      </c>
      <c r="R2" s="20" t="s">
        <v>5</v>
      </c>
      <c r="S2" s="81"/>
      <c r="T2" s="83"/>
      <c r="U2" s="81"/>
      <c r="V2" s="3" t="s">
        <v>7</v>
      </c>
      <c r="W2" s="4" t="s">
        <v>8</v>
      </c>
      <c r="X2" s="4" t="s">
        <v>9</v>
      </c>
      <c r="Y2" s="79"/>
    </row>
    <row r="3" spans="1:27" s="44" customFormat="1" ht="47.25" customHeight="1" x14ac:dyDescent="0.25">
      <c r="A3" s="54">
        <v>1</v>
      </c>
      <c r="B3" s="22">
        <v>37</v>
      </c>
      <c r="C3" s="23">
        <v>43213</v>
      </c>
      <c r="D3" s="55" t="s">
        <v>1517</v>
      </c>
      <c r="E3" s="56"/>
      <c r="F3" s="56"/>
      <c r="G3" s="56"/>
      <c r="H3" s="36"/>
      <c r="I3" s="55" t="s">
        <v>1518</v>
      </c>
      <c r="J3" s="22" t="s">
        <v>1519</v>
      </c>
      <c r="K3" s="22">
        <v>1042.25</v>
      </c>
      <c r="L3" s="22">
        <v>1042.25</v>
      </c>
      <c r="M3" s="22"/>
      <c r="N3" s="57"/>
      <c r="O3" s="22" t="s">
        <v>1118</v>
      </c>
      <c r="P3" s="58"/>
      <c r="Q3" s="58"/>
      <c r="R3" s="58"/>
      <c r="S3" s="31">
        <v>116620.14</v>
      </c>
      <c r="T3" s="23">
        <v>43235</v>
      </c>
      <c r="U3" s="31">
        <v>116620.14</v>
      </c>
      <c r="V3" s="59">
        <v>0</v>
      </c>
      <c r="W3" s="59">
        <v>0</v>
      </c>
      <c r="X3" s="59">
        <v>0</v>
      </c>
      <c r="Y3" s="45"/>
    </row>
    <row r="4" spans="1:27" s="44" customFormat="1" ht="87.75" customHeight="1" x14ac:dyDescent="0.25">
      <c r="A4" s="54">
        <v>2</v>
      </c>
      <c r="B4" s="22">
        <v>32</v>
      </c>
      <c r="C4" s="23">
        <v>43201</v>
      </c>
      <c r="D4" s="55" t="s">
        <v>1513</v>
      </c>
      <c r="E4" s="22" t="s">
        <v>1514</v>
      </c>
      <c r="F4" s="56"/>
      <c r="G4" s="56"/>
      <c r="H4" s="36"/>
      <c r="I4" s="55" t="s">
        <v>1515</v>
      </c>
      <c r="J4" s="22" t="s">
        <v>1516</v>
      </c>
      <c r="K4" s="22">
        <v>23490.400000000001</v>
      </c>
      <c r="L4" s="22">
        <v>20518.2</v>
      </c>
      <c r="M4" s="22">
        <v>413.6</v>
      </c>
      <c r="N4" s="32">
        <f>2439.7+118.9</f>
        <v>2558.6</v>
      </c>
      <c r="O4" s="36" t="s">
        <v>1117</v>
      </c>
      <c r="P4" s="58"/>
      <c r="Q4" s="58"/>
      <c r="R4" s="58"/>
      <c r="S4" s="31">
        <v>6562579.8399999999</v>
      </c>
      <c r="T4" s="23">
        <v>43215</v>
      </c>
      <c r="U4" s="60">
        <v>656257.84</v>
      </c>
      <c r="V4" s="59">
        <f>W4+X4</f>
        <v>0</v>
      </c>
      <c r="W4" s="59">
        <v>0</v>
      </c>
      <c r="X4" s="59">
        <v>0</v>
      </c>
      <c r="Y4" s="45"/>
      <c r="AA4" s="43"/>
    </row>
    <row r="5" spans="1:27" s="44" customFormat="1" ht="41.25" customHeight="1" x14ac:dyDescent="0.25">
      <c r="A5" s="54">
        <v>3</v>
      </c>
      <c r="B5" s="22">
        <v>30</v>
      </c>
      <c r="C5" s="23">
        <v>43194</v>
      </c>
      <c r="D5" s="61" t="s">
        <v>1508</v>
      </c>
      <c r="E5" s="56"/>
      <c r="F5" s="56"/>
      <c r="G5" s="56"/>
      <c r="H5" s="36"/>
      <c r="I5" s="55" t="s">
        <v>1511</v>
      </c>
      <c r="J5" s="22" t="s">
        <v>1512</v>
      </c>
      <c r="K5" s="22">
        <v>2800.3</v>
      </c>
      <c r="L5" s="22">
        <v>2800.3</v>
      </c>
      <c r="M5" s="57"/>
      <c r="N5" s="42"/>
      <c r="O5" s="36" t="s">
        <v>1117</v>
      </c>
      <c r="P5" s="58"/>
      <c r="Q5" s="58"/>
      <c r="R5" s="58"/>
      <c r="S5" s="31">
        <v>472324.48</v>
      </c>
      <c r="T5" s="62">
        <v>43217</v>
      </c>
      <c r="U5" s="31">
        <v>472324.48</v>
      </c>
      <c r="V5" s="59">
        <v>0</v>
      </c>
      <c r="W5" s="59">
        <v>0</v>
      </c>
      <c r="X5" s="59">
        <v>0</v>
      </c>
      <c r="Y5" s="45"/>
    </row>
    <row r="6" spans="1:27" s="44" customFormat="1" ht="48.75" customHeight="1" x14ac:dyDescent="0.25">
      <c r="A6" s="54">
        <v>4</v>
      </c>
      <c r="B6" s="36">
        <v>29</v>
      </c>
      <c r="C6" s="62">
        <v>43194</v>
      </c>
      <c r="D6" s="61" t="s">
        <v>1508</v>
      </c>
      <c r="E6" s="56"/>
      <c r="F6" s="56"/>
      <c r="G6" s="56"/>
      <c r="H6" s="36"/>
      <c r="I6" s="63" t="s">
        <v>1509</v>
      </c>
      <c r="J6" s="36" t="s">
        <v>1510</v>
      </c>
      <c r="K6" s="36">
        <v>1882.3</v>
      </c>
      <c r="L6" s="36">
        <v>1882.3</v>
      </c>
      <c r="M6" s="57"/>
      <c r="N6" s="42"/>
      <c r="O6" s="36" t="s">
        <v>1117</v>
      </c>
      <c r="P6" s="36"/>
      <c r="Q6" s="58"/>
      <c r="R6" s="58"/>
      <c r="S6" s="64">
        <v>309188.68</v>
      </c>
      <c r="T6" s="62">
        <v>43217</v>
      </c>
      <c r="U6" s="64">
        <v>309188.68</v>
      </c>
      <c r="V6" s="59">
        <v>0</v>
      </c>
      <c r="W6" s="59">
        <v>0</v>
      </c>
      <c r="X6" s="59">
        <v>0</v>
      </c>
      <c r="Y6" s="45"/>
    </row>
    <row r="7" spans="1:27" ht="125.25" customHeight="1" x14ac:dyDescent="0.25">
      <c r="A7" s="54">
        <v>5</v>
      </c>
      <c r="B7" s="22">
        <v>22</v>
      </c>
      <c r="C7" s="23">
        <v>76052</v>
      </c>
      <c r="D7" s="22" t="s">
        <v>1474</v>
      </c>
      <c r="E7" s="22">
        <v>32920218</v>
      </c>
      <c r="F7" s="22"/>
      <c r="G7" s="22"/>
      <c r="H7" s="22"/>
      <c r="I7" s="22" t="s">
        <v>1475</v>
      </c>
      <c r="J7" s="22" t="s">
        <v>1485</v>
      </c>
      <c r="K7" s="24" t="s">
        <v>1486</v>
      </c>
      <c r="L7" s="24" t="s">
        <v>1487</v>
      </c>
      <c r="M7" s="24" t="s">
        <v>1488</v>
      </c>
      <c r="N7" s="30"/>
      <c r="O7" s="22" t="s">
        <v>1117</v>
      </c>
      <c r="P7" s="21"/>
      <c r="Q7" s="21"/>
      <c r="R7" s="21"/>
      <c r="S7" s="26" t="s">
        <v>1520</v>
      </c>
      <c r="T7" s="27">
        <v>43207</v>
      </c>
      <c r="U7" s="28" t="s">
        <v>1491</v>
      </c>
      <c r="V7" s="29">
        <f t="shared" ref="V7:V11" si="0">W7+X7</f>
        <v>0</v>
      </c>
      <c r="W7" s="29">
        <v>0</v>
      </c>
      <c r="X7" s="29">
        <v>0</v>
      </c>
      <c r="Y7" s="13"/>
      <c r="Z7" s="5">
        <v>6</v>
      </c>
    </row>
    <row r="8" spans="1:27" ht="25.5" x14ac:dyDescent="0.25">
      <c r="A8" s="54">
        <v>6</v>
      </c>
      <c r="B8" s="22">
        <v>21</v>
      </c>
      <c r="C8" s="23">
        <v>43178</v>
      </c>
      <c r="D8" s="22" t="s">
        <v>1473</v>
      </c>
      <c r="E8" s="22">
        <v>39410940</v>
      </c>
      <c r="F8" s="22"/>
      <c r="G8" s="22"/>
      <c r="H8" s="22"/>
      <c r="I8" s="22" t="s">
        <v>1476</v>
      </c>
      <c r="J8" s="22" t="s">
        <v>1484</v>
      </c>
      <c r="K8" s="24">
        <v>10.3</v>
      </c>
      <c r="L8" s="24"/>
      <c r="M8" s="24">
        <v>10.3</v>
      </c>
      <c r="N8" s="21"/>
      <c r="O8" s="25" t="s">
        <v>1118</v>
      </c>
      <c r="P8" s="21"/>
      <c r="Q8" s="21"/>
      <c r="R8" s="21"/>
      <c r="S8" s="26" t="s">
        <v>1492</v>
      </c>
      <c r="T8" s="27">
        <v>43200</v>
      </c>
      <c r="U8" s="28" t="s">
        <v>1492</v>
      </c>
      <c r="V8" s="29">
        <f t="shared" si="0"/>
        <v>0</v>
      </c>
      <c r="W8" s="29">
        <v>0</v>
      </c>
      <c r="X8" s="29">
        <v>0</v>
      </c>
      <c r="Y8" s="21"/>
      <c r="Z8" s="5">
        <v>7</v>
      </c>
    </row>
    <row r="9" spans="1:27" ht="25.5" x14ac:dyDescent="0.25">
      <c r="A9" s="54">
        <v>7</v>
      </c>
      <c r="B9" s="22">
        <v>18</v>
      </c>
      <c r="C9" s="23">
        <v>43172</v>
      </c>
      <c r="D9" s="22" t="s">
        <v>322</v>
      </c>
      <c r="E9" s="22"/>
      <c r="F9" s="22"/>
      <c r="G9" s="22"/>
      <c r="H9" s="22"/>
      <c r="I9" s="22" t="s">
        <v>1478</v>
      </c>
      <c r="J9" s="22" t="s">
        <v>1483</v>
      </c>
      <c r="K9" s="24">
        <v>4.7</v>
      </c>
      <c r="L9" s="24"/>
      <c r="M9" s="24">
        <v>4.7</v>
      </c>
      <c r="N9" s="30"/>
      <c r="O9" s="25" t="s">
        <v>1118</v>
      </c>
      <c r="P9" s="21"/>
      <c r="Q9" s="21"/>
      <c r="R9" s="21"/>
      <c r="S9" s="26" t="s">
        <v>1493</v>
      </c>
      <c r="T9" s="27">
        <v>43187</v>
      </c>
      <c r="U9" s="28" t="s">
        <v>1493</v>
      </c>
      <c r="V9" s="29">
        <v>0</v>
      </c>
      <c r="W9" s="29">
        <v>0</v>
      </c>
      <c r="X9" s="29">
        <v>0</v>
      </c>
      <c r="Y9" s="21"/>
      <c r="Z9" s="5">
        <v>10</v>
      </c>
    </row>
    <row r="10" spans="1:27" ht="63.75" x14ac:dyDescent="0.25">
      <c r="A10" s="54">
        <v>8</v>
      </c>
      <c r="B10" s="22">
        <v>17</v>
      </c>
      <c r="C10" s="23">
        <v>43164</v>
      </c>
      <c r="D10" s="22" t="s">
        <v>1472</v>
      </c>
      <c r="E10" s="22">
        <v>32212775</v>
      </c>
      <c r="F10" s="22"/>
      <c r="G10" s="22"/>
      <c r="H10" s="22"/>
      <c r="I10" s="22" t="s">
        <v>1477</v>
      </c>
      <c r="J10" s="22" t="s">
        <v>1482</v>
      </c>
      <c r="K10" s="24">
        <v>0.1</v>
      </c>
      <c r="L10" s="24"/>
      <c r="M10" s="24">
        <v>0.1</v>
      </c>
      <c r="N10" s="21"/>
      <c r="O10" s="22" t="s">
        <v>1117</v>
      </c>
      <c r="P10" s="21"/>
      <c r="Q10" s="21"/>
      <c r="R10" s="21"/>
      <c r="S10" s="26">
        <v>313745.98</v>
      </c>
      <c r="T10" s="27">
        <v>43194</v>
      </c>
      <c r="U10" s="28">
        <v>313745.98</v>
      </c>
      <c r="V10" s="29">
        <f t="shared" si="0"/>
        <v>0</v>
      </c>
      <c r="W10" s="29">
        <v>0</v>
      </c>
      <c r="X10" s="29">
        <v>0</v>
      </c>
      <c r="Y10" s="21"/>
      <c r="Z10" s="5">
        <v>11</v>
      </c>
    </row>
    <row r="11" spans="1:27" ht="38.25" x14ac:dyDescent="0.25">
      <c r="A11" s="54">
        <v>9</v>
      </c>
      <c r="B11" s="22">
        <v>16</v>
      </c>
      <c r="C11" s="23">
        <v>43164</v>
      </c>
      <c r="D11" s="22" t="s">
        <v>1472</v>
      </c>
      <c r="E11" s="22">
        <v>32212775</v>
      </c>
      <c r="F11" s="22"/>
      <c r="G11" s="22"/>
      <c r="H11" s="22"/>
      <c r="I11" s="22" t="s">
        <v>1479</v>
      </c>
      <c r="J11" s="22" t="s">
        <v>1481</v>
      </c>
      <c r="K11" s="24" t="s">
        <v>1489</v>
      </c>
      <c r="L11" s="24" t="s">
        <v>1490</v>
      </c>
      <c r="M11" s="24">
        <v>352.6</v>
      </c>
      <c r="N11" s="30"/>
      <c r="O11" s="22" t="s">
        <v>1117</v>
      </c>
      <c r="P11" s="21"/>
      <c r="Q11" s="21"/>
      <c r="R11" s="21"/>
      <c r="S11" s="26">
        <v>6208474.7599999998</v>
      </c>
      <c r="T11" s="27">
        <v>43194</v>
      </c>
      <c r="U11" s="26">
        <v>6208474.7599999998</v>
      </c>
      <c r="V11" s="31">
        <f t="shared" si="0"/>
        <v>0</v>
      </c>
      <c r="W11" s="29">
        <v>0</v>
      </c>
      <c r="X11" s="29">
        <v>0</v>
      </c>
      <c r="Y11" s="21"/>
      <c r="Z11" s="5">
        <v>12</v>
      </c>
    </row>
    <row r="12" spans="1:27" ht="51" x14ac:dyDescent="0.25">
      <c r="A12" s="54">
        <v>10</v>
      </c>
      <c r="B12" s="22" t="s">
        <v>449</v>
      </c>
      <c r="C12" s="23">
        <v>43098</v>
      </c>
      <c r="D12" s="22" t="s">
        <v>1210</v>
      </c>
      <c r="E12" s="22" t="s">
        <v>630</v>
      </c>
      <c r="F12" s="22"/>
      <c r="G12" s="22" t="s">
        <v>195</v>
      </c>
      <c r="H12" s="22" t="s">
        <v>195</v>
      </c>
      <c r="I12" s="22" t="s">
        <v>1480</v>
      </c>
      <c r="J12" s="22" t="s">
        <v>713</v>
      </c>
      <c r="K12" s="24">
        <v>4052.3</v>
      </c>
      <c r="L12" s="30"/>
      <c r="M12" s="30">
        <v>2495.66</v>
      </c>
      <c r="N12" s="30">
        <v>1556.64</v>
      </c>
      <c r="O12" s="25" t="s">
        <v>1117</v>
      </c>
      <c r="P12" s="31">
        <v>3066098.25</v>
      </c>
      <c r="Q12" s="22" t="s">
        <v>195</v>
      </c>
      <c r="R12" s="32" t="s">
        <v>195</v>
      </c>
      <c r="S12" s="33">
        <v>576996.59</v>
      </c>
      <c r="T12" s="27">
        <v>43098</v>
      </c>
      <c r="U12" s="31">
        <v>0</v>
      </c>
      <c r="V12" s="29">
        <f t="shared" ref="V12:V13" si="1">W12+X12</f>
        <v>0</v>
      </c>
      <c r="W12" s="29">
        <v>0</v>
      </c>
      <c r="X12" s="29">
        <v>0</v>
      </c>
      <c r="Y12" s="25" t="s">
        <v>195</v>
      </c>
      <c r="Z12" s="5">
        <v>14</v>
      </c>
    </row>
    <row r="13" spans="1:27" ht="25.5" x14ac:dyDescent="0.25">
      <c r="A13" s="54">
        <v>11</v>
      </c>
      <c r="B13" s="5">
        <v>495</v>
      </c>
      <c r="C13" s="34">
        <v>43097</v>
      </c>
      <c r="D13" s="22" t="s">
        <v>1382</v>
      </c>
      <c r="E13" s="35" t="s">
        <v>321</v>
      </c>
      <c r="F13" s="22"/>
      <c r="G13" s="22"/>
      <c r="H13" s="22"/>
      <c r="I13" s="36" t="s">
        <v>353</v>
      </c>
      <c r="J13" s="22" t="s">
        <v>354</v>
      </c>
      <c r="K13" s="24">
        <v>23488.399999999998</v>
      </c>
      <c r="L13" s="30">
        <v>16918.2</v>
      </c>
      <c r="M13" s="30">
        <v>5554.9</v>
      </c>
      <c r="N13" s="30">
        <v>1015.3</v>
      </c>
      <c r="O13" s="25" t="s">
        <v>1117</v>
      </c>
      <c r="P13" s="28"/>
      <c r="Q13" s="5"/>
      <c r="R13" s="37"/>
      <c r="S13" s="26">
        <v>5195780.72</v>
      </c>
      <c r="T13" s="38">
        <v>43098</v>
      </c>
      <c r="U13" s="28">
        <v>3236633.48</v>
      </c>
      <c r="V13" s="29">
        <f t="shared" si="1"/>
        <v>4412399.54</v>
      </c>
      <c r="W13" s="39">
        <v>4053875.6</v>
      </c>
      <c r="X13" s="39">
        <v>358523.94</v>
      </c>
      <c r="Y13" s="40" t="s">
        <v>1460</v>
      </c>
      <c r="Z13" s="5">
        <v>15</v>
      </c>
    </row>
    <row r="14" spans="1:27" x14ac:dyDescent="0.25">
      <c r="A14" s="54">
        <v>12</v>
      </c>
      <c r="B14" s="22" t="s">
        <v>451</v>
      </c>
      <c r="C14" s="23">
        <v>43096</v>
      </c>
      <c r="D14" s="22" t="s">
        <v>322</v>
      </c>
      <c r="E14" s="22" t="s">
        <v>11</v>
      </c>
      <c r="F14" s="22"/>
      <c r="G14" s="22" t="s">
        <v>195</v>
      </c>
      <c r="H14" s="22" t="s">
        <v>195</v>
      </c>
      <c r="I14" s="22" t="s">
        <v>714</v>
      </c>
      <c r="J14" s="22" t="s">
        <v>715</v>
      </c>
      <c r="K14" s="24">
        <v>3654.2799999999997</v>
      </c>
      <c r="L14" s="30">
        <v>2227</v>
      </c>
      <c r="M14" s="30">
        <v>93.71</v>
      </c>
      <c r="N14" s="30">
        <v>1333.57</v>
      </c>
      <c r="O14" s="25" t="s">
        <v>1117</v>
      </c>
      <c r="P14" s="31"/>
      <c r="Q14" s="22" t="s">
        <v>195</v>
      </c>
      <c r="R14" s="32" t="s">
        <v>195</v>
      </c>
      <c r="S14" s="33">
        <v>536548.15</v>
      </c>
      <c r="T14" s="27">
        <v>43097</v>
      </c>
      <c r="U14" s="31">
        <v>536548.15</v>
      </c>
      <c r="V14" s="29">
        <f>W14+X14</f>
        <v>0</v>
      </c>
      <c r="W14" s="31">
        <v>0</v>
      </c>
      <c r="X14" s="31">
        <v>0</v>
      </c>
      <c r="Y14" s="25" t="s">
        <v>195</v>
      </c>
      <c r="Z14" s="5">
        <v>16</v>
      </c>
    </row>
    <row r="15" spans="1:27" x14ac:dyDescent="0.25">
      <c r="A15" s="54">
        <v>13</v>
      </c>
      <c r="B15" s="5">
        <v>485</v>
      </c>
      <c r="C15" s="34">
        <v>43095</v>
      </c>
      <c r="D15" s="22" t="s">
        <v>323</v>
      </c>
      <c r="E15" s="22">
        <v>39507264</v>
      </c>
      <c r="F15" s="22"/>
      <c r="G15" s="22"/>
      <c r="H15" s="22"/>
      <c r="I15" s="36" t="s">
        <v>324</v>
      </c>
      <c r="J15" s="22" t="s">
        <v>325</v>
      </c>
      <c r="K15" s="24">
        <v>2717.7</v>
      </c>
      <c r="L15" s="30">
        <v>660.5</v>
      </c>
      <c r="M15" s="30">
        <v>2057.1999999999998</v>
      </c>
      <c r="N15" s="30"/>
      <c r="O15" s="25" t="s">
        <v>1117</v>
      </c>
      <c r="P15" s="28"/>
      <c r="Q15" s="5"/>
      <c r="R15" s="37"/>
      <c r="S15" s="26">
        <v>628332.24</v>
      </c>
      <c r="T15" s="38">
        <v>43097</v>
      </c>
      <c r="U15" s="31">
        <v>683051.5</v>
      </c>
      <c r="V15" s="29">
        <v>0</v>
      </c>
      <c r="W15" s="29">
        <v>0</v>
      </c>
      <c r="X15" s="29">
        <v>0</v>
      </c>
      <c r="Y15" s="41"/>
      <c r="Z15" s="5">
        <v>17</v>
      </c>
    </row>
    <row r="16" spans="1:27" ht="38.25" x14ac:dyDescent="0.25">
      <c r="A16" s="54">
        <v>14</v>
      </c>
      <c r="B16" s="22" t="s">
        <v>452</v>
      </c>
      <c r="C16" s="23">
        <v>43095</v>
      </c>
      <c r="D16" s="22" t="s">
        <v>1214</v>
      </c>
      <c r="E16" s="22" t="s">
        <v>1217</v>
      </c>
      <c r="F16" s="22"/>
      <c r="G16" s="22" t="s">
        <v>195</v>
      </c>
      <c r="H16" s="22" t="s">
        <v>195</v>
      </c>
      <c r="I16" s="22" t="s">
        <v>716</v>
      </c>
      <c r="J16" s="22" t="s">
        <v>717</v>
      </c>
      <c r="K16" s="24">
        <v>32484.92</v>
      </c>
      <c r="L16" s="30"/>
      <c r="M16" s="30">
        <v>30156.1</v>
      </c>
      <c r="N16" s="30">
        <v>2328.8200000000002</v>
      </c>
      <c r="O16" s="25" t="s">
        <v>1117</v>
      </c>
      <c r="P16" s="31"/>
      <c r="Q16" s="22" t="s">
        <v>195</v>
      </c>
      <c r="R16" s="32" t="s">
        <v>195</v>
      </c>
      <c r="S16" s="33">
        <v>6972090.3200000003</v>
      </c>
      <c r="T16" s="27">
        <v>43097</v>
      </c>
      <c r="U16" s="31">
        <v>6972090.3200000003</v>
      </c>
      <c r="V16" s="29">
        <f t="shared" ref="V16:V26" si="2">W16+X16</f>
        <v>0</v>
      </c>
      <c r="W16" s="31">
        <v>0</v>
      </c>
      <c r="X16" s="31">
        <v>0</v>
      </c>
      <c r="Y16" s="25" t="s">
        <v>195</v>
      </c>
      <c r="Z16" s="5">
        <v>18</v>
      </c>
    </row>
    <row r="17" spans="1:26" ht="38.25" x14ac:dyDescent="0.25">
      <c r="A17" s="54">
        <v>15</v>
      </c>
      <c r="B17" s="22" t="s">
        <v>453</v>
      </c>
      <c r="C17" s="23">
        <v>43095</v>
      </c>
      <c r="D17" s="22" t="s">
        <v>1383</v>
      </c>
      <c r="E17" s="22" t="s">
        <v>1216</v>
      </c>
      <c r="F17" s="22"/>
      <c r="G17" s="22" t="s">
        <v>195</v>
      </c>
      <c r="H17" s="22" t="s">
        <v>195</v>
      </c>
      <c r="I17" s="22" t="s">
        <v>718</v>
      </c>
      <c r="J17" s="22" t="s">
        <v>719</v>
      </c>
      <c r="K17" s="24">
        <v>16556.920000000002</v>
      </c>
      <c r="L17" s="30">
        <v>11997.12</v>
      </c>
      <c r="M17" s="30">
        <v>4559.8</v>
      </c>
      <c r="N17" s="30"/>
      <c r="O17" s="25" t="s">
        <v>1118</v>
      </c>
      <c r="P17" s="31"/>
      <c r="Q17" s="22" t="s">
        <v>195</v>
      </c>
      <c r="R17" s="32" t="s">
        <v>195</v>
      </c>
      <c r="S17" s="33">
        <v>3827959.9</v>
      </c>
      <c r="T17" s="27">
        <v>43097</v>
      </c>
      <c r="U17" s="31">
        <v>3827959.9</v>
      </c>
      <c r="V17" s="29">
        <f t="shared" si="2"/>
        <v>0</v>
      </c>
      <c r="W17" s="31">
        <v>0</v>
      </c>
      <c r="X17" s="31">
        <v>0</v>
      </c>
      <c r="Y17" s="25" t="s">
        <v>195</v>
      </c>
      <c r="Z17" s="5">
        <v>19</v>
      </c>
    </row>
    <row r="18" spans="1:26" ht="102" x14ac:dyDescent="0.25">
      <c r="A18" s="54">
        <v>16</v>
      </c>
      <c r="B18" s="22" t="s">
        <v>454</v>
      </c>
      <c r="C18" s="23">
        <v>43095</v>
      </c>
      <c r="D18" s="22" t="s">
        <v>1384</v>
      </c>
      <c r="E18" s="22" t="s">
        <v>1215</v>
      </c>
      <c r="F18" s="22"/>
      <c r="G18" s="22" t="s">
        <v>195</v>
      </c>
      <c r="H18" s="22" t="s">
        <v>195</v>
      </c>
      <c r="I18" s="22" t="s">
        <v>720</v>
      </c>
      <c r="J18" s="22" t="s">
        <v>721</v>
      </c>
      <c r="K18" s="24">
        <v>37319.32</v>
      </c>
      <c r="L18" s="30"/>
      <c r="M18" s="30">
        <v>32235.73</v>
      </c>
      <c r="N18" s="30">
        <v>5083.59</v>
      </c>
      <c r="O18" s="25" t="s">
        <v>1118</v>
      </c>
      <c r="P18" s="31"/>
      <c r="Q18" s="22" t="s">
        <v>195</v>
      </c>
      <c r="R18" s="32" t="s">
        <v>195</v>
      </c>
      <c r="S18" s="33">
        <v>7452900.7800000003</v>
      </c>
      <c r="T18" s="27">
        <v>43097</v>
      </c>
      <c r="U18" s="31">
        <v>7452900.7800000003</v>
      </c>
      <c r="V18" s="29">
        <f t="shared" si="2"/>
        <v>0</v>
      </c>
      <c r="W18" s="31">
        <v>0</v>
      </c>
      <c r="X18" s="31">
        <v>0</v>
      </c>
      <c r="Y18" s="25" t="s">
        <v>195</v>
      </c>
      <c r="Z18" s="5">
        <v>20</v>
      </c>
    </row>
    <row r="19" spans="1:26" ht="25.5" x14ac:dyDescent="0.25">
      <c r="A19" s="54">
        <v>17</v>
      </c>
      <c r="B19" s="22" t="s">
        <v>456</v>
      </c>
      <c r="C19" s="23">
        <v>43095</v>
      </c>
      <c r="D19" s="22" t="s">
        <v>1212</v>
      </c>
      <c r="E19" s="22" t="s">
        <v>631</v>
      </c>
      <c r="F19" s="22"/>
      <c r="G19" s="22" t="s">
        <v>195</v>
      </c>
      <c r="H19" s="22" t="s">
        <v>195</v>
      </c>
      <c r="I19" s="22" t="s">
        <v>722</v>
      </c>
      <c r="J19" s="22" t="s">
        <v>723</v>
      </c>
      <c r="K19" s="24">
        <v>58263.200000000004</v>
      </c>
      <c r="L19" s="30"/>
      <c r="M19" s="30">
        <v>49745.8</v>
      </c>
      <c r="N19" s="30">
        <v>8517.4</v>
      </c>
      <c r="O19" s="25" t="s">
        <v>1117</v>
      </c>
      <c r="P19" s="31"/>
      <c r="Q19" s="22" t="s">
        <v>195</v>
      </c>
      <c r="R19" s="32" t="s">
        <v>195</v>
      </c>
      <c r="S19" s="33">
        <v>11501228.960000001</v>
      </c>
      <c r="T19" s="27">
        <v>43097</v>
      </c>
      <c r="U19" s="31">
        <v>11501228.960000001</v>
      </c>
      <c r="V19" s="29">
        <f t="shared" si="2"/>
        <v>0</v>
      </c>
      <c r="W19" s="31">
        <v>0</v>
      </c>
      <c r="X19" s="31">
        <v>0</v>
      </c>
      <c r="Y19" s="25" t="s">
        <v>195</v>
      </c>
      <c r="Z19" s="5">
        <v>21</v>
      </c>
    </row>
    <row r="20" spans="1:26" ht="38.25" x14ac:dyDescent="0.25">
      <c r="A20" s="54">
        <v>18</v>
      </c>
      <c r="B20" s="22" t="s">
        <v>457</v>
      </c>
      <c r="C20" s="23">
        <v>43095</v>
      </c>
      <c r="D20" s="22" t="s">
        <v>1385</v>
      </c>
      <c r="E20" s="22" t="s">
        <v>1218</v>
      </c>
      <c r="F20" s="22"/>
      <c r="G20" s="22" t="s">
        <v>195</v>
      </c>
      <c r="H20" s="22" t="s">
        <v>195</v>
      </c>
      <c r="I20" s="22" t="s">
        <v>724</v>
      </c>
      <c r="J20" s="22" t="s">
        <v>725</v>
      </c>
      <c r="K20" s="24">
        <v>13656.05</v>
      </c>
      <c r="L20" s="30">
        <v>5493.9</v>
      </c>
      <c r="M20" s="30">
        <v>7462.15</v>
      </c>
      <c r="N20" s="30">
        <v>700</v>
      </c>
      <c r="O20" s="25" t="s">
        <v>1117</v>
      </c>
      <c r="P20" s="31"/>
      <c r="Q20" s="22" t="s">
        <v>195</v>
      </c>
      <c r="R20" s="32" t="s">
        <v>195</v>
      </c>
      <c r="S20" s="33">
        <v>2995438.76</v>
      </c>
      <c r="T20" s="27">
        <v>43097</v>
      </c>
      <c r="U20" s="31">
        <v>2995438.76</v>
      </c>
      <c r="V20" s="29">
        <f t="shared" si="2"/>
        <v>0</v>
      </c>
      <c r="W20" s="31">
        <v>0</v>
      </c>
      <c r="X20" s="31">
        <v>0</v>
      </c>
      <c r="Y20" s="25" t="s">
        <v>195</v>
      </c>
      <c r="Z20" s="5">
        <v>22</v>
      </c>
    </row>
    <row r="21" spans="1:26" ht="25.5" x14ac:dyDescent="0.25">
      <c r="A21" s="54">
        <v>19</v>
      </c>
      <c r="B21" s="5">
        <v>471</v>
      </c>
      <c r="C21" s="34">
        <v>43090</v>
      </c>
      <c r="D21" s="22" t="s">
        <v>326</v>
      </c>
      <c r="E21" s="22">
        <v>40504261</v>
      </c>
      <c r="F21" s="22"/>
      <c r="G21" s="22"/>
      <c r="H21" s="22"/>
      <c r="I21" s="36" t="s">
        <v>355</v>
      </c>
      <c r="J21" s="22" t="s">
        <v>327</v>
      </c>
      <c r="K21" s="24">
        <v>1091.5999999999999</v>
      </c>
      <c r="L21" s="30"/>
      <c r="M21" s="30">
        <v>1091.5999999999999</v>
      </c>
      <c r="N21" s="30"/>
      <c r="O21" s="25" t="s">
        <v>1118</v>
      </c>
      <c r="P21" s="28"/>
      <c r="Q21" s="5"/>
      <c r="R21" s="37"/>
      <c r="S21" s="26">
        <v>571019.69999999995</v>
      </c>
      <c r="T21" s="38">
        <v>43096</v>
      </c>
      <c r="U21" s="28">
        <v>571019.69999999995</v>
      </c>
      <c r="V21" s="29">
        <f t="shared" si="2"/>
        <v>685164.88</v>
      </c>
      <c r="W21" s="39">
        <v>602756.28</v>
      </c>
      <c r="X21" s="28">
        <v>82408.600000000006</v>
      </c>
      <c r="Y21" s="40" t="s">
        <v>1500</v>
      </c>
      <c r="Z21" s="5">
        <v>23</v>
      </c>
    </row>
    <row r="22" spans="1:26" x14ac:dyDescent="0.25">
      <c r="A22" s="54">
        <v>20</v>
      </c>
      <c r="B22" s="22" t="s">
        <v>458</v>
      </c>
      <c r="C22" s="23">
        <v>43090</v>
      </c>
      <c r="D22" s="22" t="s">
        <v>1188</v>
      </c>
      <c r="E22" s="22" t="s">
        <v>632</v>
      </c>
      <c r="F22" s="22"/>
      <c r="G22" s="22" t="s">
        <v>195</v>
      </c>
      <c r="H22" s="22" t="s">
        <v>195</v>
      </c>
      <c r="I22" s="22" t="s">
        <v>726</v>
      </c>
      <c r="J22" s="22" t="s">
        <v>727</v>
      </c>
      <c r="K22" s="24">
        <v>5406.6399999999994</v>
      </c>
      <c r="L22" s="30"/>
      <c r="M22" s="30">
        <v>5310.48</v>
      </c>
      <c r="N22" s="30">
        <v>96.16</v>
      </c>
      <c r="O22" s="25" t="s">
        <v>1117</v>
      </c>
      <c r="P22" s="31"/>
      <c r="Q22" s="22" t="s">
        <v>195</v>
      </c>
      <c r="R22" s="32" t="s">
        <v>195</v>
      </c>
      <c r="S22" s="33">
        <v>1227782.98</v>
      </c>
      <c r="T22" s="27">
        <v>43097</v>
      </c>
      <c r="U22" s="31">
        <v>1227782.98</v>
      </c>
      <c r="V22" s="29">
        <f t="shared" si="2"/>
        <v>0</v>
      </c>
      <c r="W22" s="31">
        <v>0</v>
      </c>
      <c r="X22" s="31">
        <v>0</v>
      </c>
      <c r="Y22" s="25" t="s">
        <v>195</v>
      </c>
      <c r="Z22" s="5">
        <v>24</v>
      </c>
    </row>
    <row r="23" spans="1:26" ht="25.5" x14ac:dyDescent="0.25">
      <c r="A23" s="54">
        <v>21</v>
      </c>
      <c r="B23" s="22" t="s">
        <v>459</v>
      </c>
      <c r="C23" s="23">
        <v>43090</v>
      </c>
      <c r="D23" s="22" t="s">
        <v>1189</v>
      </c>
      <c r="E23" s="22" t="s">
        <v>633</v>
      </c>
      <c r="F23" s="22"/>
      <c r="G23" s="22" t="s">
        <v>195</v>
      </c>
      <c r="H23" s="22" t="s">
        <v>195</v>
      </c>
      <c r="I23" s="22" t="s">
        <v>728</v>
      </c>
      <c r="J23" s="22" t="s">
        <v>729</v>
      </c>
      <c r="K23" s="24">
        <v>28739</v>
      </c>
      <c r="L23" s="30">
        <v>18997</v>
      </c>
      <c r="M23" s="30">
        <v>9742</v>
      </c>
      <c r="N23" s="30"/>
      <c r="O23" s="25" t="s">
        <v>1117</v>
      </c>
      <c r="P23" s="31"/>
      <c r="Q23" s="22" t="s">
        <v>195</v>
      </c>
      <c r="R23" s="32" t="s">
        <v>195</v>
      </c>
      <c r="S23" s="33">
        <v>6644456.7999999998</v>
      </c>
      <c r="T23" s="27">
        <v>43097</v>
      </c>
      <c r="U23" s="31">
        <v>6644456.7999999998</v>
      </c>
      <c r="V23" s="29">
        <f t="shared" si="2"/>
        <v>0</v>
      </c>
      <c r="W23" s="31">
        <v>0</v>
      </c>
      <c r="X23" s="31">
        <v>0</v>
      </c>
      <c r="Y23" s="25" t="s">
        <v>195</v>
      </c>
      <c r="Z23" s="5">
        <v>25</v>
      </c>
    </row>
    <row r="24" spans="1:26" ht="38.25" x14ac:dyDescent="0.25">
      <c r="A24" s="54">
        <v>22</v>
      </c>
      <c r="B24" s="22" t="s">
        <v>460</v>
      </c>
      <c r="C24" s="23">
        <v>43090</v>
      </c>
      <c r="D24" s="22" t="s">
        <v>1219</v>
      </c>
      <c r="E24" s="22">
        <v>16307284</v>
      </c>
      <c r="F24" s="22"/>
      <c r="G24" s="22" t="s">
        <v>195</v>
      </c>
      <c r="H24" s="22" t="s">
        <v>195</v>
      </c>
      <c r="I24" s="22" t="s">
        <v>730</v>
      </c>
      <c r="J24" s="22" t="s">
        <v>731</v>
      </c>
      <c r="K24" s="24">
        <v>14322.900000000001</v>
      </c>
      <c r="L24" s="30"/>
      <c r="M24" s="30">
        <v>12734.04</v>
      </c>
      <c r="N24" s="30">
        <v>1588.86</v>
      </c>
      <c r="O24" s="25" t="s">
        <v>1117</v>
      </c>
      <c r="P24" s="31"/>
      <c r="Q24" s="22" t="s">
        <v>195</v>
      </c>
      <c r="R24" s="32" t="s">
        <v>195</v>
      </c>
      <c r="S24" s="33">
        <v>2944110.05</v>
      </c>
      <c r="T24" s="27">
        <v>43097</v>
      </c>
      <c r="U24" s="31">
        <v>2944110.05</v>
      </c>
      <c r="V24" s="29">
        <f t="shared" si="2"/>
        <v>0</v>
      </c>
      <c r="W24" s="31">
        <v>0</v>
      </c>
      <c r="X24" s="31">
        <v>0</v>
      </c>
      <c r="Y24" s="25" t="s">
        <v>195</v>
      </c>
      <c r="Z24" s="5">
        <v>27</v>
      </c>
    </row>
    <row r="25" spans="1:26" x14ac:dyDescent="0.25">
      <c r="A25" s="54">
        <v>23</v>
      </c>
      <c r="B25" s="22" t="s">
        <v>461</v>
      </c>
      <c r="C25" s="23">
        <v>43090</v>
      </c>
      <c r="D25" s="22" t="s">
        <v>322</v>
      </c>
      <c r="E25" s="22" t="s">
        <v>11</v>
      </c>
      <c r="F25" s="22"/>
      <c r="G25" s="22" t="s">
        <v>195</v>
      </c>
      <c r="H25" s="22" t="s">
        <v>195</v>
      </c>
      <c r="I25" s="22" t="s">
        <v>732</v>
      </c>
      <c r="J25" s="22" t="s">
        <v>733</v>
      </c>
      <c r="K25" s="24">
        <v>3656.7699999999995</v>
      </c>
      <c r="L25" s="30">
        <v>2298</v>
      </c>
      <c r="M25" s="30">
        <v>320.66000000000003</v>
      </c>
      <c r="N25" s="30">
        <v>1038.1099999999999</v>
      </c>
      <c r="O25" s="25" t="s">
        <v>1117</v>
      </c>
      <c r="P25" s="31"/>
      <c r="Q25" s="22" t="s">
        <v>195</v>
      </c>
      <c r="R25" s="32" t="s">
        <v>195</v>
      </c>
      <c r="S25" s="33">
        <v>605434.18999999994</v>
      </c>
      <c r="T25" s="27">
        <v>43097</v>
      </c>
      <c r="U25" s="31">
        <v>605434.18999999994</v>
      </c>
      <c r="V25" s="29">
        <f t="shared" si="2"/>
        <v>0</v>
      </c>
      <c r="W25" s="31">
        <v>0</v>
      </c>
      <c r="X25" s="31">
        <v>0</v>
      </c>
      <c r="Y25" s="25" t="s">
        <v>195</v>
      </c>
      <c r="Z25" s="5">
        <v>28</v>
      </c>
    </row>
    <row r="26" spans="1:26" ht="38.25" x14ac:dyDescent="0.25">
      <c r="A26" s="54">
        <v>24</v>
      </c>
      <c r="B26" s="22" t="s">
        <v>462</v>
      </c>
      <c r="C26" s="23">
        <v>43088</v>
      </c>
      <c r="D26" s="22" t="s">
        <v>1386</v>
      </c>
      <c r="E26" s="22" t="s">
        <v>1220</v>
      </c>
      <c r="F26" s="22"/>
      <c r="G26" s="22" t="s">
        <v>195</v>
      </c>
      <c r="H26" s="22" t="s">
        <v>195</v>
      </c>
      <c r="I26" s="22" t="s">
        <v>734</v>
      </c>
      <c r="J26" s="22" t="s">
        <v>735</v>
      </c>
      <c r="K26" s="24">
        <v>82481.910000000018</v>
      </c>
      <c r="L26" s="30">
        <v>81692.960000000006</v>
      </c>
      <c r="M26" s="30">
        <v>447.49</v>
      </c>
      <c r="N26" s="30">
        <v>341.46</v>
      </c>
      <c r="O26" s="25" t="s">
        <v>1117</v>
      </c>
      <c r="P26" s="31">
        <v>60658941.420000002</v>
      </c>
      <c r="Q26" s="22" t="s">
        <v>195</v>
      </c>
      <c r="R26" s="32" t="s">
        <v>195</v>
      </c>
      <c r="S26" s="33">
        <v>10612633.76</v>
      </c>
      <c r="T26" s="32"/>
      <c r="U26" s="31">
        <v>0</v>
      </c>
      <c r="V26" s="29">
        <f t="shared" si="2"/>
        <v>0</v>
      </c>
      <c r="W26" s="31">
        <v>0</v>
      </c>
      <c r="X26" s="29">
        <v>0</v>
      </c>
      <c r="Y26" s="25" t="s">
        <v>195</v>
      </c>
      <c r="Z26" s="5">
        <v>30</v>
      </c>
    </row>
    <row r="27" spans="1:26" ht="38.25" x14ac:dyDescent="0.25">
      <c r="A27" s="54">
        <v>25</v>
      </c>
      <c r="B27" s="5">
        <v>451</v>
      </c>
      <c r="C27" s="34">
        <v>43087</v>
      </c>
      <c r="D27" s="22" t="s">
        <v>328</v>
      </c>
      <c r="E27" s="22">
        <v>32731561</v>
      </c>
      <c r="F27" s="22"/>
      <c r="G27" s="22"/>
      <c r="H27" s="22"/>
      <c r="I27" s="36" t="s">
        <v>329</v>
      </c>
      <c r="J27" s="22" t="s">
        <v>330</v>
      </c>
      <c r="K27" s="24">
        <v>10642.17</v>
      </c>
      <c r="L27" s="30">
        <v>7062.86</v>
      </c>
      <c r="M27" s="30">
        <v>2931.47</v>
      </c>
      <c r="N27" s="30">
        <v>647.84</v>
      </c>
      <c r="O27" s="25" t="s">
        <v>1120</v>
      </c>
      <c r="P27" s="28"/>
      <c r="Q27" s="5"/>
      <c r="R27" s="37"/>
      <c r="S27" s="26">
        <v>2310689.1</v>
      </c>
      <c r="T27" s="38">
        <v>43094</v>
      </c>
      <c r="U27" s="28">
        <v>2312095.58</v>
      </c>
      <c r="V27" s="29">
        <v>0</v>
      </c>
      <c r="W27" s="39">
        <v>0</v>
      </c>
      <c r="X27" s="39">
        <v>0</v>
      </c>
      <c r="Y27" s="41"/>
      <c r="Z27" s="5">
        <v>31</v>
      </c>
    </row>
    <row r="28" spans="1:26" ht="127.5" x14ac:dyDescent="0.25">
      <c r="A28" s="54">
        <v>26</v>
      </c>
      <c r="B28" s="22" t="s">
        <v>465</v>
      </c>
      <c r="C28" s="23">
        <v>43087</v>
      </c>
      <c r="D28" s="22" t="s">
        <v>1191</v>
      </c>
      <c r="E28" s="22" t="s">
        <v>636</v>
      </c>
      <c r="F28" s="22"/>
      <c r="G28" s="22" t="s">
        <v>195</v>
      </c>
      <c r="H28" s="22" t="s">
        <v>195</v>
      </c>
      <c r="I28" s="22" t="s">
        <v>736</v>
      </c>
      <c r="J28" s="22" t="s">
        <v>737</v>
      </c>
      <c r="K28" s="24">
        <v>58307</v>
      </c>
      <c r="L28" s="30">
        <v>41771</v>
      </c>
      <c r="M28" s="30">
        <v>16536</v>
      </c>
      <c r="N28" s="30"/>
      <c r="O28" s="25" t="s">
        <v>1117</v>
      </c>
      <c r="P28" s="31"/>
      <c r="Q28" s="22" t="s">
        <v>195</v>
      </c>
      <c r="R28" s="32" t="s">
        <v>195</v>
      </c>
      <c r="S28" s="33">
        <v>8602089.0800000001</v>
      </c>
      <c r="T28" s="27">
        <v>43097</v>
      </c>
      <c r="U28" s="31">
        <v>8602089.0800000001</v>
      </c>
      <c r="V28" s="29">
        <f t="shared" ref="V28:V86" si="3">W28+X28</f>
        <v>0</v>
      </c>
      <c r="W28" s="31">
        <v>0</v>
      </c>
      <c r="X28" s="31">
        <v>0</v>
      </c>
      <c r="Y28" s="25" t="s">
        <v>195</v>
      </c>
      <c r="Z28" s="5">
        <v>32</v>
      </c>
    </row>
    <row r="29" spans="1:26" ht="25.5" x14ac:dyDescent="0.25">
      <c r="A29" s="54">
        <v>27</v>
      </c>
      <c r="B29" s="22" t="s">
        <v>466</v>
      </c>
      <c r="C29" s="23">
        <v>43087</v>
      </c>
      <c r="D29" s="22" t="s">
        <v>1192</v>
      </c>
      <c r="E29" s="22" t="s">
        <v>637</v>
      </c>
      <c r="F29" s="22"/>
      <c r="G29" s="22" t="s">
        <v>195</v>
      </c>
      <c r="H29" s="22" t="s">
        <v>195</v>
      </c>
      <c r="I29" s="22" t="s">
        <v>738</v>
      </c>
      <c r="J29" s="22" t="s">
        <v>739</v>
      </c>
      <c r="K29" s="24">
        <v>34.5</v>
      </c>
      <c r="L29" s="30"/>
      <c r="M29" s="30">
        <v>34.5</v>
      </c>
      <c r="N29" s="30"/>
      <c r="O29" s="25" t="s">
        <v>1118</v>
      </c>
      <c r="P29" s="31"/>
      <c r="Q29" s="22" t="s">
        <v>195</v>
      </c>
      <c r="R29" s="32" t="s">
        <v>195</v>
      </c>
      <c r="S29" s="33">
        <v>7976.4</v>
      </c>
      <c r="T29" s="27">
        <v>43097</v>
      </c>
      <c r="U29" s="31">
        <v>7976.4</v>
      </c>
      <c r="V29" s="29">
        <f t="shared" si="3"/>
        <v>0</v>
      </c>
      <c r="W29" s="31">
        <v>0</v>
      </c>
      <c r="X29" s="31">
        <v>0</v>
      </c>
      <c r="Y29" s="25" t="s">
        <v>195</v>
      </c>
      <c r="Z29" s="5">
        <v>33</v>
      </c>
    </row>
    <row r="30" spans="1:26" ht="38.25" x14ac:dyDescent="0.25">
      <c r="A30" s="54">
        <v>28</v>
      </c>
      <c r="B30" s="22" t="s">
        <v>468</v>
      </c>
      <c r="C30" s="23">
        <v>43087</v>
      </c>
      <c r="D30" s="22" t="s">
        <v>1193</v>
      </c>
      <c r="E30" s="22" t="s">
        <v>638</v>
      </c>
      <c r="F30" s="22"/>
      <c r="G30" s="22" t="s">
        <v>195</v>
      </c>
      <c r="H30" s="22" t="s">
        <v>195</v>
      </c>
      <c r="I30" s="22" t="s">
        <v>740</v>
      </c>
      <c r="J30" s="22" t="s">
        <v>741</v>
      </c>
      <c r="K30" s="24">
        <v>50390.55</v>
      </c>
      <c r="L30" s="30">
        <v>48638.47</v>
      </c>
      <c r="M30" s="30">
        <v>1752.08</v>
      </c>
      <c r="N30" s="30"/>
      <c r="O30" s="25" t="s">
        <v>1117</v>
      </c>
      <c r="P30" s="31"/>
      <c r="Q30" s="22" t="s">
        <v>195</v>
      </c>
      <c r="R30" s="32" t="s">
        <v>195</v>
      </c>
      <c r="S30" s="33">
        <v>7799434.9400000004</v>
      </c>
      <c r="T30" s="27">
        <v>43097</v>
      </c>
      <c r="U30" s="31">
        <v>7799434.9400000004</v>
      </c>
      <c r="V30" s="29">
        <f t="shared" si="3"/>
        <v>0</v>
      </c>
      <c r="W30" s="31">
        <v>0</v>
      </c>
      <c r="X30" s="31">
        <v>0</v>
      </c>
      <c r="Y30" s="25" t="s">
        <v>195</v>
      </c>
      <c r="Z30" s="5">
        <v>34</v>
      </c>
    </row>
    <row r="31" spans="1:26" ht="51" x14ac:dyDescent="0.25">
      <c r="A31" s="54">
        <v>29</v>
      </c>
      <c r="B31" s="22" t="s">
        <v>469</v>
      </c>
      <c r="C31" s="23">
        <v>43084</v>
      </c>
      <c r="D31" s="22" t="s">
        <v>1194</v>
      </c>
      <c r="E31" s="22" t="s">
        <v>639</v>
      </c>
      <c r="F31" s="22"/>
      <c r="G31" s="22" t="s">
        <v>195</v>
      </c>
      <c r="H31" s="22" t="s">
        <v>195</v>
      </c>
      <c r="I31" s="22" t="s">
        <v>742</v>
      </c>
      <c r="J31" s="22" t="s">
        <v>743</v>
      </c>
      <c r="K31" s="24">
        <v>4721.55</v>
      </c>
      <c r="L31" s="30"/>
      <c r="M31" s="30">
        <v>4721.55</v>
      </c>
      <c r="N31" s="30"/>
      <c r="O31" s="25" t="s">
        <v>1118</v>
      </c>
      <c r="P31" s="31"/>
      <c r="Q31" s="22" t="s">
        <v>195</v>
      </c>
      <c r="R31" s="32" t="s">
        <v>195</v>
      </c>
      <c r="S31" s="33">
        <v>1091622.3600000001</v>
      </c>
      <c r="T31" s="27">
        <v>43096</v>
      </c>
      <c r="U31" s="31">
        <v>1091622.3600000001</v>
      </c>
      <c r="V31" s="29">
        <f t="shared" si="3"/>
        <v>0</v>
      </c>
      <c r="W31" s="31">
        <v>0</v>
      </c>
      <c r="X31" s="31">
        <v>0</v>
      </c>
      <c r="Y31" s="25" t="s">
        <v>195</v>
      </c>
      <c r="Z31" s="5">
        <v>35</v>
      </c>
    </row>
    <row r="32" spans="1:26" ht="63.75" x14ac:dyDescent="0.25">
      <c r="A32" s="54">
        <v>30</v>
      </c>
      <c r="B32" s="22" t="s">
        <v>471</v>
      </c>
      <c r="C32" s="23">
        <v>43083</v>
      </c>
      <c r="D32" s="22" t="s">
        <v>1213</v>
      </c>
      <c r="E32" s="22" t="s">
        <v>640</v>
      </c>
      <c r="F32" s="22"/>
      <c r="G32" s="22" t="s">
        <v>195</v>
      </c>
      <c r="H32" s="22" t="s">
        <v>195</v>
      </c>
      <c r="I32" s="22" t="s">
        <v>744</v>
      </c>
      <c r="J32" s="22" t="s">
        <v>745</v>
      </c>
      <c r="K32" s="24">
        <v>28345.800000000003</v>
      </c>
      <c r="L32" s="30">
        <v>19907.2</v>
      </c>
      <c r="M32" s="30">
        <v>8366.6</v>
      </c>
      <c r="N32" s="30">
        <v>72</v>
      </c>
      <c r="O32" s="25" t="s">
        <v>1117</v>
      </c>
      <c r="P32" s="31"/>
      <c r="Q32" s="22" t="s">
        <v>195</v>
      </c>
      <c r="R32" s="32" t="s">
        <v>195</v>
      </c>
      <c r="S32" s="33">
        <v>6480354.96</v>
      </c>
      <c r="T32" s="27">
        <v>43097</v>
      </c>
      <c r="U32" s="31">
        <v>6480354.96</v>
      </c>
      <c r="V32" s="29">
        <f t="shared" si="3"/>
        <v>0</v>
      </c>
      <c r="W32" s="31">
        <v>0</v>
      </c>
      <c r="X32" s="31">
        <v>0</v>
      </c>
      <c r="Y32" s="25" t="s">
        <v>195</v>
      </c>
      <c r="Z32" s="5">
        <v>36</v>
      </c>
    </row>
    <row r="33" spans="1:26" ht="51" x14ac:dyDescent="0.25">
      <c r="A33" s="54">
        <v>31</v>
      </c>
      <c r="B33" s="5">
        <v>441</v>
      </c>
      <c r="C33" s="34">
        <v>43080</v>
      </c>
      <c r="D33" s="22" t="s">
        <v>331</v>
      </c>
      <c r="E33" s="22" t="s">
        <v>332</v>
      </c>
      <c r="F33" s="22"/>
      <c r="G33" s="22"/>
      <c r="H33" s="22"/>
      <c r="I33" s="36" t="s">
        <v>333</v>
      </c>
      <c r="J33" s="22" t="s">
        <v>334</v>
      </c>
      <c r="K33" s="24">
        <v>43969</v>
      </c>
      <c r="L33" s="30">
        <v>40998</v>
      </c>
      <c r="M33" s="30">
        <v>2885</v>
      </c>
      <c r="N33" s="30">
        <v>86</v>
      </c>
      <c r="O33" s="25" t="s">
        <v>1117</v>
      </c>
      <c r="P33" s="28"/>
      <c r="Q33" s="5"/>
      <c r="R33" s="37"/>
      <c r="S33" s="26">
        <v>6433870.0599999996</v>
      </c>
      <c r="T33" s="38">
        <v>43097</v>
      </c>
      <c r="U33" s="31">
        <v>6433870.0599999996</v>
      </c>
      <c r="V33" s="29">
        <f t="shared" si="3"/>
        <v>0</v>
      </c>
      <c r="W33" s="31">
        <v>0</v>
      </c>
      <c r="X33" s="39">
        <v>0</v>
      </c>
      <c r="Y33" s="41"/>
      <c r="Z33" s="5">
        <v>37</v>
      </c>
    </row>
    <row r="34" spans="1:26" ht="25.5" x14ac:dyDescent="0.25">
      <c r="A34" s="54">
        <v>32</v>
      </c>
      <c r="B34" s="22" t="s">
        <v>475</v>
      </c>
      <c r="C34" s="23">
        <v>43077</v>
      </c>
      <c r="D34" s="22" t="s">
        <v>1195</v>
      </c>
      <c r="E34" s="22" t="s">
        <v>641</v>
      </c>
      <c r="F34" s="22"/>
      <c r="G34" s="22" t="s">
        <v>195</v>
      </c>
      <c r="H34" s="22" t="s">
        <v>195</v>
      </c>
      <c r="I34" s="22" t="s">
        <v>746</v>
      </c>
      <c r="J34" s="22" t="s">
        <v>747</v>
      </c>
      <c r="K34" s="24">
        <v>690.3</v>
      </c>
      <c r="L34" s="30"/>
      <c r="M34" s="30">
        <v>690.3</v>
      </c>
      <c r="N34" s="30"/>
      <c r="O34" s="25" t="s">
        <v>1118</v>
      </c>
      <c r="P34" s="31"/>
      <c r="Q34" s="22" t="s">
        <v>195</v>
      </c>
      <c r="R34" s="32" t="s">
        <v>195</v>
      </c>
      <c r="S34" s="33">
        <v>158216.76</v>
      </c>
      <c r="T34" s="27">
        <v>43094</v>
      </c>
      <c r="U34" s="31">
        <v>158216.76</v>
      </c>
      <c r="V34" s="29">
        <f t="shared" si="3"/>
        <v>0</v>
      </c>
      <c r="W34" s="31">
        <v>0</v>
      </c>
      <c r="X34" s="31">
        <v>0</v>
      </c>
      <c r="Y34" s="25" t="s">
        <v>195</v>
      </c>
      <c r="Z34" s="5">
        <v>38</v>
      </c>
    </row>
    <row r="35" spans="1:26" x14ac:dyDescent="0.25">
      <c r="A35" s="54">
        <v>33</v>
      </c>
      <c r="B35" s="5">
        <v>434</v>
      </c>
      <c r="C35" s="34">
        <v>43075</v>
      </c>
      <c r="D35" s="22" t="s">
        <v>335</v>
      </c>
      <c r="E35" s="22">
        <v>39317626</v>
      </c>
      <c r="F35" s="22"/>
      <c r="G35" s="22"/>
      <c r="H35" s="22"/>
      <c r="I35" s="36" t="s">
        <v>336</v>
      </c>
      <c r="J35" s="22" t="s">
        <v>337</v>
      </c>
      <c r="K35" s="24">
        <v>2554.1999999999998</v>
      </c>
      <c r="L35" s="30">
        <v>2386.6999999999998</v>
      </c>
      <c r="M35" s="30"/>
      <c r="N35" s="30">
        <v>167.5</v>
      </c>
      <c r="O35" s="25" t="s">
        <v>1117</v>
      </c>
      <c r="P35" s="28"/>
      <c r="Q35" s="5"/>
      <c r="R35" s="37"/>
      <c r="S35" s="26">
        <v>547031.64</v>
      </c>
      <c r="T35" s="38">
        <v>43091</v>
      </c>
      <c r="U35" s="28">
        <v>54703.16</v>
      </c>
      <c r="V35" s="29">
        <f t="shared" si="3"/>
        <v>1196713.94</v>
      </c>
      <c r="W35" s="39">
        <v>1038319.06</v>
      </c>
      <c r="X35" s="39">
        <v>158394.88</v>
      </c>
      <c r="Y35" s="41" t="s">
        <v>1504</v>
      </c>
      <c r="Z35" s="5">
        <v>39</v>
      </c>
    </row>
    <row r="36" spans="1:26" ht="191.25" x14ac:dyDescent="0.25">
      <c r="A36" s="54">
        <v>34</v>
      </c>
      <c r="B36" s="22" t="s">
        <v>478</v>
      </c>
      <c r="C36" s="23">
        <v>43075</v>
      </c>
      <c r="D36" s="22" t="s">
        <v>1221</v>
      </c>
      <c r="E36" s="22" t="s">
        <v>1222</v>
      </c>
      <c r="F36" s="22"/>
      <c r="G36" s="22" t="s">
        <v>195</v>
      </c>
      <c r="H36" s="22" t="s">
        <v>195</v>
      </c>
      <c r="I36" s="22" t="s">
        <v>748</v>
      </c>
      <c r="J36" s="22" t="s">
        <v>749</v>
      </c>
      <c r="K36" s="24">
        <v>38975.1</v>
      </c>
      <c r="L36" s="24">
        <v>28104.5</v>
      </c>
      <c r="M36" s="24">
        <v>9230.880000000001</v>
      </c>
      <c r="N36" s="30">
        <v>1639.72</v>
      </c>
      <c r="O36" s="22" t="s">
        <v>1117</v>
      </c>
      <c r="P36" s="31">
        <v>1970179</v>
      </c>
      <c r="Q36" s="22" t="s">
        <v>195</v>
      </c>
      <c r="R36" s="32"/>
      <c r="S36" s="33">
        <v>8557269.0999999996</v>
      </c>
      <c r="T36" s="27">
        <v>43097</v>
      </c>
      <c r="U36" s="31">
        <v>6587090.0999999996</v>
      </c>
      <c r="V36" s="29">
        <f t="shared" si="3"/>
        <v>0</v>
      </c>
      <c r="W36" s="31">
        <v>0</v>
      </c>
      <c r="X36" s="31">
        <v>0</v>
      </c>
      <c r="Y36" s="25" t="s">
        <v>195</v>
      </c>
      <c r="Z36" s="5">
        <v>40</v>
      </c>
    </row>
    <row r="37" spans="1:26" ht="25.5" x14ac:dyDescent="0.25">
      <c r="A37" s="54">
        <v>35</v>
      </c>
      <c r="B37" s="22" t="s">
        <v>479</v>
      </c>
      <c r="C37" s="23">
        <v>43075</v>
      </c>
      <c r="D37" s="22" t="s">
        <v>1196</v>
      </c>
      <c r="E37" s="22" t="s">
        <v>642</v>
      </c>
      <c r="F37" s="22"/>
      <c r="G37" s="22" t="s">
        <v>195</v>
      </c>
      <c r="H37" s="22" t="s">
        <v>195</v>
      </c>
      <c r="I37" s="22" t="s">
        <v>750</v>
      </c>
      <c r="J37" s="22" t="s">
        <v>751</v>
      </c>
      <c r="K37" s="24">
        <v>6044.6</v>
      </c>
      <c r="L37" s="30"/>
      <c r="M37" s="30">
        <v>6044.6</v>
      </c>
      <c r="N37" s="30"/>
      <c r="O37" s="25" t="s">
        <v>1118</v>
      </c>
      <c r="P37" s="31"/>
      <c r="Q37" s="22" t="s">
        <v>195</v>
      </c>
      <c r="R37" s="32" t="s">
        <v>195</v>
      </c>
      <c r="S37" s="33">
        <v>1385422.32</v>
      </c>
      <c r="T37" s="27">
        <v>43094</v>
      </c>
      <c r="U37" s="31">
        <v>1475319.82</v>
      </c>
      <c r="V37" s="29">
        <f t="shared" si="3"/>
        <v>0</v>
      </c>
      <c r="W37" s="31">
        <v>0</v>
      </c>
      <c r="X37" s="31">
        <v>0</v>
      </c>
      <c r="Y37" s="25" t="s">
        <v>195</v>
      </c>
      <c r="Z37" s="5">
        <v>41</v>
      </c>
    </row>
    <row r="38" spans="1:26" ht="25.5" x14ac:dyDescent="0.25">
      <c r="A38" s="54">
        <v>36</v>
      </c>
      <c r="B38" s="22" t="s">
        <v>480</v>
      </c>
      <c r="C38" s="23">
        <v>43074</v>
      </c>
      <c r="D38" s="22" t="s">
        <v>1197</v>
      </c>
      <c r="E38" s="22" t="s">
        <v>643</v>
      </c>
      <c r="F38" s="22"/>
      <c r="G38" s="22" t="s">
        <v>195</v>
      </c>
      <c r="H38" s="22" t="s">
        <v>195</v>
      </c>
      <c r="I38" s="22" t="s">
        <v>752</v>
      </c>
      <c r="J38" s="22" t="s">
        <v>753</v>
      </c>
      <c r="K38" s="24">
        <v>4203.8999999999996</v>
      </c>
      <c r="L38" s="30"/>
      <c r="M38" s="30">
        <v>3988.7</v>
      </c>
      <c r="N38" s="30">
        <v>215.2</v>
      </c>
      <c r="O38" s="25" t="s">
        <v>1118</v>
      </c>
      <c r="P38" s="31"/>
      <c r="Q38" s="22" t="s">
        <v>195</v>
      </c>
      <c r="R38" s="32" t="s">
        <v>195</v>
      </c>
      <c r="S38" s="33">
        <v>914210.04</v>
      </c>
      <c r="T38" s="27">
        <v>43097</v>
      </c>
      <c r="U38" s="31">
        <v>914210.04</v>
      </c>
      <c r="V38" s="29">
        <f t="shared" si="3"/>
        <v>0</v>
      </c>
      <c r="W38" s="31">
        <v>0</v>
      </c>
      <c r="X38" s="31">
        <v>0</v>
      </c>
      <c r="Y38" s="25" t="s">
        <v>195</v>
      </c>
      <c r="Z38" s="5">
        <v>42</v>
      </c>
    </row>
    <row r="39" spans="1:26" ht="25.5" x14ac:dyDescent="0.25">
      <c r="A39" s="54">
        <v>37</v>
      </c>
      <c r="B39" s="22" t="s">
        <v>482</v>
      </c>
      <c r="C39" s="23">
        <v>43073</v>
      </c>
      <c r="D39" s="22" t="s">
        <v>1387</v>
      </c>
      <c r="E39" s="22" t="s">
        <v>1223</v>
      </c>
      <c r="F39" s="22"/>
      <c r="G39" s="22" t="s">
        <v>195</v>
      </c>
      <c r="H39" s="22" t="s">
        <v>195</v>
      </c>
      <c r="I39" s="22" t="s">
        <v>754</v>
      </c>
      <c r="J39" s="22" t="s">
        <v>755</v>
      </c>
      <c r="K39" s="24">
        <v>34231</v>
      </c>
      <c r="L39" s="30">
        <v>22399</v>
      </c>
      <c r="M39" s="30">
        <v>11746</v>
      </c>
      <c r="N39" s="30">
        <v>86</v>
      </c>
      <c r="O39" s="25" t="s">
        <v>1117</v>
      </c>
      <c r="P39" s="31"/>
      <c r="Q39" s="22" t="s">
        <v>195</v>
      </c>
      <c r="R39" s="32" t="s">
        <v>195</v>
      </c>
      <c r="S39" s="33">
        <v>7826034</v>
      </c>
      <c r="T39" s="27">
        <v>43097</v>
      </c>
      <c r="U39" s="31">
        <v>7826034</v>
      </c>
      <c r="V39" s="29">
        <f t="shared" si="3"/>
        <v>0</v>
      </c>
      <c r="W39" s="31">
        <v>0</v>
      </c>
      <c r="X39" s="31">
        <v>0</v>
      </c>
      <c r="Y39" s="25" t="s">
        <v>195</v>
      </c>
      <c r="Z39" s="5">
        <v>43</v>
      </c>
    </row>
    <row r="40" spans="1:26" ht="25.5" x14ac:dyDescent="0.25">
      <c r="A40" s="54">
        <v>38</v>
      </c>
      <c r="B40" s="22" t="s">
        <v>483</v>
      </c>
      <c r="C40" s="23">
        <v>43070</v>
      </c>
      <c r="D40" s="22" t="s">
        <v>1198</v>
      </c>
      <c r="E40" s="22" t="s">
        <v>642</v>
      </c>
      <c r="F40" s="22"/>
      <c r="G40" s="22" t="s">
        <v>195</v>
      </c>
      <c r="H40" s="22" t="s">
        <v>195</v>
      </c>
      <c r="I40" s="22" t="s">
        <v>756</v>
      </c>
      <c r="J40" s="22" t="s">
        <v>757</v>
      </c>
      <c r="K40" s="24">
        <v>2387.44</v>
      </c>
      <c r="L40" s="30"/>
      <c r="M40" s="30">
        <v>2387.44</v>
      </c>
      <c r="N40" s="30"/>
      <c r="O40" s="25" t="s">
        <v>1118</v>
      </c>
      <c r="P40" s="31"/>
      <c r="Q40" s="22" t="s">
        <v>195</v>
      </c>
      <c r="R40" s="32" t="s">
        <v>195</v>
      </c>
      <c r="S40" s="33">
        <v>547201.25</v>
      </c>
      <c r="T40" s="27">
        <v>43090</v>
      </c>
      <c r="U40" s="31">
        <v>547201.25</v>
      </c>
      <c r="V40" s="29">
        <f t="shared" si="3"/>
        <v>0</v>
      </c>
      <c r="W40" s="31">
        <v>0</v>
      </c>
      <c r="X40" s="31">
        <v>0</v>
      </c>
      <c r="Y40" s="25" t="s">
        <v>195</v>
      </c>
      <c r="Z40" s="5">
        <v>44</v>
      </c>
    </row>
    <row r="41" spans="1:26" ht="25.5" x14ac:dyDescent="0.25">
      <c r="A41" s="54">
        <v>39</v>
      </c>
      <c r="B41" s="5">
        <v>413</v>
      </c>
      <c r="C41" s="34">
        <v>43062</v>
      </c>
      <c r="D41" s="22" t="s">
        <v>322</v>
      </c>
      <c r="E41" s="22" t="s">
        <v>11</v>
      </c>
      <c r="F41" s="22"/>
      <c r="G41" s="22"/>
      <c r="H41" s="22"/>
      <c r="I41" s="36" t="s">
        <v>338</v>
      </c>
      <c r="J41" s="22" t="s">
        <v>339</v>
      </c>
      <c r="K41" s="24">
        <v>2400</v>
      </c>
      <c r="L41" s="24">
        <v>1831.18</v>
      </c>
      <c r="M41" s="24">
        <v>568.82000000000005</v>
      </c>
      <c r="N41" s="30"/>
      <c r="O41" s="22" t="s">
        <v>1117</v>
      </c>
      <c r="P41" s="28"/>
      <c r="Q41" s="5"/>
      <c r="R41" s="37"/>
      <c r="S41" s="26">
        <v>550080</v>
      </c>
      <c r="T41" s="38">
        <v>43089</v>
      </c>
      <c r="U41" s="31">
        <v>0</v>
      </c>
      <c r="V41" s="29">
        <f t="shared" si="3"/>
        <v>1338192.02</v>
      </c>
      <c r="W41" s="39">
        <v>1160116.82</v>
      </c>
      <c r="X41" s="28">
        <v>178075.2</v>
      </c>
      <c r="Y41" s="40" t="s">
        <v>1499</v>
      </c>
      <c r="Z41" s="5">
        <v>45</v>
      </c>
    </row>
    <row r="42" spans="1:26" ht="25.5" x14ac:dyDescent="0.25">
      <c r="A42" s="54">
        <v>40</v>
      </c>
      <c r="B42" s="22" t="s">
        <v>484</v>
      </c>
      <c r="C42" s="23">
        <v>43059</v>
      </c>
      <c r="D42" s="22" t="s">
        <v>1203</v>
      </c>
      <c r="E42" s="22">
        <v>34532275</v>
      </c>
      <c r="F42" s="22"/>
      <c r="G42" s="22" t="s">
        <v>195</v>
      </c>
      <c r="H42" s="22" t="s">
        <v>195</v>
      </c>
      <c r="I42" s="22" t="s">
        <v>758</v>
      </c>
      <c r="J42" s="22" t="s">
        <v>759</v>
      </c>
      <c r="K42" s="24">
        <v>177.6</v>
      </c>
      <c r="L42" s="24"/>
      <c r="M42" s="24">
        <v>177.6</v>
      </c>
      <c r="N42" s="30"/>
      <c r="O42" s="22" t="s">
        <v>1117</v>
      </c>
      <c r="P42" s="31"/>
      <c r="Q42" s="22" t="s">
        <v>195</v>
      </c>
      <c r="R42" s="32" t="s">
        <v>195</v>
      </c>
      <c r="S42" s="33">
        <v>40705.919999999998</v>
      </c>
      <c r="T42" s="27">
        <v>43080</v>
      </c>
      <c r="U42" s="31">
        <v>40705.919999999998</v>
      </c>
      <c r="V42" s="29">
        <f t="shared" si="3"/>
        <v>0</v>
      </c>
      <c r="W42" s="31">
        <v>0</v>
      </c>
      <c r="X42" s="31">
        <v>0</v>
      </c>
      <c r="Y42" s="25" t="s">
        <v>195</v>
      </c>
      <c r="Z42" s="5">
        <v>46</v>
      </c>
    </row>
    <row r="43" spans="1:26" ht="63.75" x14ac:dyDescent="0.25">
      <c r="A43" s="54">
        <v>41</v>
      </c>
      <c r="B43" s="22" t="s">
        <v>486</v>
      </c>
      <c r="C43" s="23">
        <v>43059</v>
      </c>
      <c r="D43" s="22" t="s">
        <v>1199</v>
      </c>
      <c r="E43" s="22" t="s">
        <v>644</v>
      </c>
      <c r="F43" s="22"/>
      <c r="G43" s="22" t="s">
        <v>195</v>
      </c>
      <c r="H43" s="22" t="s">
        <v>195</v>
      </c>
      <c r="I43" s="22" t="s">
        <v>760</v>
      </c>
      <c r="J43" s="22" t="s">
        <v>761</v>
      </c>
      <c r="K43" s="24">
        <v>37442.97</v>
      </c>
      <c r="L43" s="24">
        <v>34116.18</v>
      </c>
      <c r="M43" s="24">
        <v>3326.79</v>
      </c>
      <c r="N43" s="30"/>
      <c r="O43" s="22" t="s">
        <v>1117</v>
      </c>
      <c r="P43" s="31"/>
      <c r="Q43" s="22" t="s">
        <v>195</v>
      </c>
      <c r="R43" s="32" t="s">
        <v>195</v>
      </c>
      <c r="S43" s="33">
        <v>5983959.3200000003</v>
      </c>
      <c r="T43" s="27">
        <v>43082</v>
      </c>
      <c r="U43" s="31">
        <v>5983959.3200000003</v>
      </c>
      <c r="V43" s="29">
        <f t="shared" si="3"/>
        <v>0</v>
      </c>
      <c r="W43" s="31">
        <v>0</v>
      </c>
      <c r="X43" s="31">
        <v>0</v>
      </c>
      <c r="Y43" s="25" t="s">
        <v>195</v>
      </c>
      <c r="Z43" s="5">
        <v>47</v>
      </c>
    </row>
    <row r="44" spans="1:26" ht="25.5" x14ac:dyDescent="0.25">
      <c r="A44" s="54">
        <v>42</v>
      </c>
      <c r="B44" s="5">
        <v>407</v>
      </c>
      <c r="C44" s="34">
        <v>43056</v>
      </c>
      <c r="D44" s="22" t="s">
        <v>1388</v>
      </c>
      <c r="E44" s="22" t="s">
        <v>356</v>
      </c>
      <c r="F44" s="22"/>
      <c r="G44" s="22"/>
      <c r="H44" s="22"/>
      <c r="I44" s="36" t="s">
        <v>357</v>
      </c>
      <c r="J44" s="22" t="s">
        <v>340</v>
      </c>
      <c r="K44" s="24">
        <v>15380.1</v>
      </c>
      <c r="L44" s="30"/>
      <c r="M44" s="30">
        <v>15380.1</v>
      </c>
      <c r="N44" s="30"/>
      <c r="O44" s="22" t="s">
        <v>1117</v>
      </c>
      <c r="P44" s="28"/>
      <c r="Q44" s="5"/>
      <c r="R44" s="37"/>
      <c r="S44" s="26">
        <v>4873113.38</v>
      </c>
      <c r="T44" s="38">
        <v>43075</v>
      </c>
      <c r="U44" s="28">
        <v>452584.7</v>
      </c>
      <c r="V44" s="29">
        <f t="shared" si="3"/>
        <v>10383806.57</v>
      </c>
      <c r="W44" s="39">
        <v>9322879.6899999995</v>
      </c>
      <c r="X44" s="28">
        <v>1060926.8799999999</v>
      </c>
      <c r="Y44" s="40" t="s">
        <v>1497</v>
      </c>
      <c r="Z44" s="5">
        <v>48</v>
      </c>
    </row>
    <row r="45" spans="1:26" ht="76.5" x14ac:dyDescent="0.25">
      <c r="A45" s="54">
        <v>43</v>
      </c>
      <c r="B45" s="5">
        <v>402</v>
      </c>
      <c r="C45" s="34">
        <v>43053</v>
      </c>
      <c r="D45" s="5" t="s">
        <v>341</v>
      </c>
      <c r="E45" s="5">
        <v>32677473</v>
      </c>
      <c r="F45" s="34"/>
      <c r="G45" s="22"/>
      <c r="H45" s="22"/>
      <c r="I45" s="22" t="s">
        <v>342</v>
      </c>
      <c r="J45" s="22" t="s">
        <v>343</v>
      </c>
      <c r="K45" s="30">
        <v>24855.74</v>
      </c>
      <c r="L45" s="42">
        <v>11120.68</v>
      </c>
      <c r="M45" s="30">
        <v>11236.869999999999</v>
      </c>
      <c r="N45" s="24">
        <v>2498.11</v>
      </c>
      <c r="O45" s="32" t="s">
        <v>1117</v>
      </c>
      <c r="P45" s="32"/>
      <c r="Q45" s="22"/>
      <c r="R45" s="22"/>
      <c r="S45" s="28">
        <v>5061762.91</v>
      </c>
      <c r="T45" s="38">
        <v>43067</v>
      </c>
      <c r="U45" s="28">
        <v>3061762.91</v>
      </c>
      <c r="V45" s="29">
        <f t="shared" si="3"/>
        <v>4934395.91</v>
      </c>
      <c r="W45" s="39">
        <v>4217993.08</v>
      </c>
      <c r="X45" s="65">
        <v>716402.83</v>
      </c>
      <c r="Y45" s="40" t="s">
        <v>1496</v>
      </c>
      <c r="Z45" s="5">
        <v>49</v>
      </c>
    </row>
    <row r="46" spans="1:26" ht="51" x14ac:dyDescent="0.25">
      <c r="A46" s="54">
        <v>44</v>
      </c>
      <c r="B46" s="22" t="s">
        <v>487</v>
      </c>
      <c r="C46" s="23">
        <v>43052</v>
      </c>
      <c r="D46" s="22" t="s">
        <v>1200</v>
      </c>
      <c r="E46" s="22" t="s">
        <v>645</v>
      </c>
      <c r="F46" s="22"/>
      <c r="G46" s="22" t="s">
        <v>195</v>
      </c>
      <c r="H46" s="22" t="s">
        <v>195</v>
      </c>
      <c r="I46" s="22" t="s">
        <v>762</v>
      </c>
      <c r="J46" s="22" t="s">
        <v>763</v>
      </c>
      <c r="K46" s="24">
        <v>22073.91</v>
      </c>
      <c r="L46" s="30"/>
      <c r="M46" s="24">
        <v>22073.91</v>
      </c>
      <c r="N46" s="30"/>
      <c r="O46" s="22" t="s">
        <v>1118</v>
      </c>
      <c r="P46" s="31"/>
      <c r="Q46" s="22" t="s">
        <v>195</v>
      </c>
      <c r="R46" s="32" t="s">
        <v>195</v>
      </c>
      <c r="S46" s="33">
        <v>5185744.07</v>
      </c>
      <c r="T46" s="27">
        <v>43066</v>
      </c>
      <c r="U46" s="31">
        <v>5447935.6500000004</v>
      </c>
      <c r="V46" s="29">
        <f t="shared" si="3"/>
        <v>0</v>
      </c>
      <c r="W46" s="31">
        <v>0</v>
      </c>
      <c r="X46" s="31">
        <v>0</v>
      </c>
      <c r="Y46" s="25" t="s">
        <v>195</v>
      </c>
      <c r="Z46" s="5">
        <v>50</v>
      </c>
    </row>
    <row r="47" spans="1:26" ht="127.5" x14ac:dyDescent="0.25">
      <c r="A47" s="54">
        <v>45</v>
      </c>
      <c r="B47" s="5">
        <v>381</v>
      </c>
      <c r="C47" s="34">
        <v>43035</v>
      </c>
      <c r="D47" s="22" t="s">
        <v>1389</v>
      </c>
      <c r="E47" s="22" t="s">
        <v>344</v>
      </c>
      <c r="F47" s="22"/>
      <c r="G47" s="22"/>
      <c r="H47" s="22"/>
      <c r="I47" s="36" t="s">
        <v>371</v>
      </c>
      <c r="J47" s="22" t="s">
        <v>345</v>
      </c>
      <c r="K47" s="30">
        <v>47123.92</v>
      </c>
      <c r="L47" s="30">
        <v>25879.32</v>
      </c>
      <c r="M47" s="30">
        <v>20990.3</v>
      </c>
      <c r="N47" s="30">
        <v>104.65</v>
      </c>
      <c r="O47" s="22" t="s">
        <v>1117</v>
      </c>
      <c r="P47" s="28"/>
      <c r="Q47" s="5"/>
      <c r="R47" s="37"/>
      <c r="S47" s="26">
        <v>10611281.970000001</v>
      </c>
      <c r="T47" s="38">
        <v>43097</v>
      </c>
      <c r="U47" s="28">
        <v>10786941.15</v>
      </c>
      <c r="V47" s="29">
        <f t="shared" si="3"/>
        <v>0</v>
      </c>
      <c r="W47" s="39">
        <v>0</v>
      </c>
      <c r="X47" s="28">
        <v>0</v>
      </c>
      <c r="Y47" s="40"/>
      <c r="Z47" s="5">
        <v>51</v>
      </c>
    </row>
    <row r="48" spans="1:26" ht="25.5" x14ac:dyDescent="0.25">
      <c r="A48" s="54">
        <v>46</v>
      </c>
      <c r="B48" s="22" t="s">
        <v>489</v>
      </c>
      <c r="C48" s="23">
        <v>43035</v>
      </c>
      <c r="D48" s="22" t="s">
        <v>322</v>
      </c>
      <c r="E48" s="22" t="s">
        <v>11</v>
      </c>
      <c r="F48" s="22"/>
      <c r="G48" s="22" t="s">
        <v>195</v>
      </c>
      <c r="H48" s="22" t="s">
        <v>195</v>
      </c>
      <c r="I48" s="22" t="s">
        <v>764</v>
      </c>
      <c r="J48" s="22" t="s">
        <v>765</v>
      </c>
      <c r="K48" s="24">
        <v>70.63</v>
      </c>
      <c r="L48" s="30">
        <v>70.63</v>
      </c>
      <c r="M48" s="30"/>
      <c r="N48" s="30"/>
      <c r="O48" s="25" t="s">
        <v>1118</v>
      </c>
      <c r="P48" s="31"/>
      <c r="Q48" s="22" t="s">
        <v>195</v>
      </c>
      <c r="R48" s="32" t="s">
        <v>195</v>
      </c>
      <c r="S48" s="33">
        <v>15990.63</v>
      </c>
      <c r="T48" s="27">
        <v>43059</v>
      </c>
      <c r="U48" s="31">
        <v>15990.63</v>
      </c>
      <c r="V48" s="29">
        <f t="shared" si="3"/>
        <v>0</v>
      </c>
      <c r="W48" s="31">
        <v>0</v>
      </c>
      <c r="X48" s="31">
        <v>0</v>
      </c>
      <c r="Y48" s="25" t="s">
        <v>195</v>
      </c>
      <c r="Z48" s="5">
        <v>52</v>
      </c>
    </row>
    <row r="49" spans="1:28" ht="63.75" x14ac:dyDescent="0.25">
      <c r="A49" s="54">
        <v>47</v>
      </c>
      <c r="B49" s="5">
        <v>369</v>
      </c>
      <c r="C49" s="34">
        <v>43032</v>
      </c>
      <c r="D49" s="22" t="s">
        <v>372</v>
      </c>
      <c r="E49" s="22">
        <v>33194684</v>
      </c>
      <c r="F49" s="22"/>
      <c r="G49" s="22"/>
      <c r="H49" s="22"/>
      <c r="I49" s="36" t="s">
        <v>346</v>
      </c>
      <c r="J49" s="22" t="s">
        <v>347</v>
      </c>
      <c r="K49" s="24">
        <v>24388.05</v>
      </c>
      <c r="L49" s="30">
        <v>15042.88</v>
      </c>
      <c r="M49" s="30"/>
      <c r="N49" s="30"/>
      <c r="O49" s="25" t="s">
        <v>1117</v>
      </c>
      <c r="P49" s="28"/>
      <c r="Q49" s="5"/>
      <c r="R49" s="37"/>
      <c r="S49" s="26">
        <v>6452685.1799999997</v>
      </c>
      <c r="T49" s="38">
        <v>43097</v>
      </c>
      <c r="U49" s="28">
        <v>1381786.15</v>
      </c>
      <c r="V49" s="29">
        <f t="shared" si="3"/>
        <v>12581797.460000001</v>
      </c>
      <c r="W49" s="39">
        <v>10983032</v>
      </c>
      <c r="X49" s="28">
        <v>1598765.46</v>
      </c>
      <c r="Y49" s="40" t="s">
        <v>1463</v>
      </c>
      <c r="Z49" s="5">
        <v>53</v>
      </c>
    </row>
    <row r="50" spans="1:28" ht="38.25" x14ac:dyDescent="0.25">
      <c r="A50" s="54">
        <v>48</v>
      </c>
      <c r="B50" s="5">
        <v>368</v>
      </c>
      <c r="C50" s="34">
        <v>43032</v>
      </c>
      <c r="D50" s="22" t="s">
        <v>373</v>
      </c>
      <c r="E50" s="22" t="s">
        <v>374</v>
      </c>
      <c r="F50" s="22"/>
      <c r="G50" s="22"/>
      <c r="H50" s="22"/>
      <c r="I50" s="36" t="s">
        <v>348</v>
      </c>
      <c r="J50" s="22" t="s">
        <v>375</v>
      </c>
      <c r="K50" s="24">
        <v>10903.15</v>
      </c>
      <c r="L50" s="30">
        <v>7129.94</v>
      </c>
      <c r="M50" s="30">
        <v>3773.21</v>
      </c>
      <c r="N50" s="30"/>
      <c r="O50" s="25" t="s">
        <v>1117</v>
      </c>
      <c r="P50" s="28"/>
      <c r="Q50" s="5"/>
      <c r="R50" s="37"/>
      <c r="S50" s="26">
        <v>2468473.16</v>
      </c>
      <c r="T50" s="38">
        <v>43097</v>
      </c>
      <c r="U50" s="31">
        <v>0</v>
      </c>
      <c r="V50" s="29">
        <f t="shared" si="3"/>
        <v>6016314.7299999995</v>
      </c>
      <c r="W50" s="39">
        <v>5206001.3499999996</v>
      </c>
      <c r="X50" s="28">
        <v>810313.38</v>
      </c>
      <c r="Y50" s="40" t="s">
        <v>1464</v>
      </c>
      <c r="Z50" s="5">
        <v>54</v>
      </c>
    </row>
    <row r="51" spans="1:28" ht="38.25" x14ac:dyDescent="0.25">
      <c r="A51" s="54">
        <v>49</v>
      </c>
      <c r="B51" s="5">
        <v>366</v>
      </c>
      <c r="C51" s="34">
        <v>43032</v>
      </c>
      <c r="D51" s="22" t="s">
        <v>376</v>
      </c>
      <c r="E51" s="22" t="s">
        <v>377</v>
      </c>
      <c r="F51" s="22"/>
      <c r="G51" s="22"/>
      <c r="H51" s="22"/>
      <c r="I51" s="36" t="s">
        <v>349</v>
      </c>
      <c r="J51" s="22" t="s">
        <v>350</v>
      </c>
      <c r="K51" s="24"/>
      <c r="L51" s="30"/>
      <c r="M51" s="30"/>
      <c r="N51" s="30"/>
      <c r="O51" s="25" t="s">
        <v>1117</v>
      </c>
      <c r="P51" s="28"/>
      <c r="Q51" s="5"/>
      <c r="R51" s="37"/>
      <c r="S51" s="26">
        <v>2841048.32</v>
      </c>
      <c r="T51" s="38">
        <v>43097</v>
      </c>
      <c r="U51" s="28">
        <v>2903172.75</v>
      </c>
      <c r="V51" s="29">
        <f t="shared" si="3"/>
        <v>0</v>
      </c>
      <c r="W51" s="31">
        <v>0</v>
      </c>
      <c r="X51" s="31">
        <v>0</v>
      </c>
      <c r="Y51" s="41"/>
      <c r="Z51" s="5">
        <v>55</v>
      </c>
    </row>
    <row r="52" spans="1:28" ht="25.5" x14ac:dyDescent="0.25">
      <c r="A52" s="54">
        <v>50</v>
      </c>
      <c r="B52" s="22" t="s">
        <v>490</v>
      </c>
      <c r="C52" s="23">
        <v>43031</v>
      </c>
      <c r="D52" s="22" t="s">
        <v>1201</v>
      </c>
      <c r="E52" s="22" t="s">
        <v>646</v>
      </c>
      <c r="F52" s="22"/>
      <c r="G52" s="22" t="s">
        <v>195</v>
      </c>
      <c r="H52" s="22" t="s">
        <v>195</v>
      </c>
      <c r="I52" s="22" t="s">
        <v>766</v>
      </c>
      <c r="J52" s="22" t="s">
        <v>767</v>
      </c>
      <c r="K52" s="24">
        <v>242.1</v>
      </c>
      <c r="L52" s="30"/>
      <c r="M52" s="30">
        <v>242.1</v>
      </c>
      <c r="N52" s="30"/>
      <c r="O52" s="25" t="s">
        <v>1118</v>
      </c>
      <c r="P52" s="31"/>
      <c r="Q52" s="22" t="s">
        <v>195</v>
      </c>
      <c r="R52" s="32" t="s">
        <v>195</v>
      </c>
      <c r="S52" s="33">
        <v>54811.44</v>
      </c>
      <c r="T52" s="27">
        <v>43054</v>
      </c>
      <c r="U52" s="31">
        <v>54811.44</v>
      </c>
      <c r="V52" s="29">
        <f t="shared" si="3"/>
        <v>0</v>
      </c>
      <c r="W52" s="31">
        <v>0</v>
      </c>
      <c r="X52" s="31">
        <v>0</v>
      </c>
      <c r="Y52" s="25" t="s">
        <v>195</v>
      </c>
      <c r="Z52" s="5">
        <v>56</v>
      </c>
    </row>
    <row r="53" spans="1:28" ht="38.25" x14ac:dyDescent="0.25">
      <c r="A53" s="54">
        <v>51</v>
      </c>
      <c r="B53" s="5">
        <v>362</v>
      </c>
      <c r="C53" s="34">
        <v>43028</v>
      </c>
      <c r="D53" s="22" t="s">
        <v>378</v>
      </c>
      <c r="E53" s="22" t="s">
        <v>379</v>
      </c>
      <c r="F53" s="22"/>
      <c r="G53" s="22"/>
      <c r="H53" s="22"/>
      <c r="I53" s="36" t="s">
        <v>351</v>
      </c>
      <c r="J53" s="22" t="s">
        <v>352</v>
      </c>
      <c r="K53" s="24">
        <v>11827.06</v>
      </c>
      <c r="L53" s="30">
        <v>8200.83</v>
      </c>
      <c r="M53" s="30">
        <v>3626.2299999999996</v>
      </c>
      <c r="N53" s="30"/>
      <c r="O53" s="25" t="s">
        <v>1117</v>
      </c>
      <c r="P53" s="28"/>
      <c r="Q53" s="5"/>
      <c r="R53" s="37"/>
      <c r="S53" s="26">
        <v>2625607.3199999998</v>
      </c>
      <c r="T53" s="38">
        <v>43094</v>
      </c>
      <c r="U53" s="28">
        <v>2625607.3199999998</v>
      </c>
      <c r="V53" s="29">
        <f t="shared" si="3"/>
        <v>140236.75</v>
      </c>
      <c r="W53" s="39">
        <v>123044.94</v>
      </c>
      <c r="X53" s="28">
        <v>17191.810000000001</v>
      </c>
      <c r="Y53" s="40" t="s">
        <v>1498</v>
      </c>
      <c r="Z53" s="5">
        <v>57</v>
      </c>
    </row>
    <row r="54" spans="1:28" ht="25.5" x14ac:dyDescent="0.25">
      <c r="A54" s="54">
        <v>52</v>
      </c>
      <c r="B54" s="22" t="s">
        <v>492</v>
      </c>
      <c r="C54" s="23">
        <v>43014</v>
      </c>
      <c r="D54" s="22" t="s">
        <v>1202</v>
      </c>
      <c r="E54" s="22" t="s">
        <v>647</v>
      </c>
      <c r="F54" s="22"/>
      <c r="G54" s="22" t="s">
        <v>195</v>
      </c>
      <c r="H54" s="22" t="s">
        <v>195</v>
      </c>
      <c r="I54" s="22" t="s">
        <v>768</v>
      </c>
      <c r="J54" s="22" t="s">
        <v>769</v>
      </c>
      <c r="K54" s="24">
        <v>79.400000000000006</v>
      </c>
      <c r="L54" s="30"/>
      <c r="M54" s="30">
        <v>79.400000000000006</v>
      </c>
      <c r="N54" s="30"/>
      <c r="O54" s="25" t="s">
        <v>1118</v>
      </c>
      <c r="P54" s="31"/>
      <c r="Q54" s="22" t="s">
        <v>195</v>
      </c>
      <c r="R54" s="32" t="s">
        <v>195</v>
      </c>
      <c r="S54" s="33">
        <v>17626.8</v>
      </c>
      <c r="T54" s="27">
        <v>43031</v>
      </c>
      <c r="U54" s="31">
        <v>17626.8</v>
      </c>
      <c r="V54" s="29">
        <f t="shared" si="3"/>
        <v>0</v>
      </c>
      <c r="W54" s="31">
        <v>0</v>
      </c>
      <c r="X54" s="31">
        <v>0</v>
      </c>
      <c r="Y54" s="25" t="s">
        <v>195</v>
      </c>
      <c r="Z54" s="5">
        <v>58</v>
      </c>
    </row>
    <row r="55" spans="1:28" ht="25.5" x14ac:dyDescent="0.25">
      <c r="A55" s="54">
        <v>53</v>
      </c>
      <c r="B55" s="22" t="s">
        <v>493</v>
      </c>
      <c r="C55" s="23">
        <v>43013</v>
      </c>
      <c r="D55" s="22" t="s">
        <v>1203</v>
      </c>
      <c r="E55" s="22">
        <v>34532275</v>
      </c>
      <c r="F55" s="22"/>
      <c r="G55" s="22" t="s">
        <v>195</v>
      </c>
      <c r="H55" s="22" t="s">
        <v>195</v>
      </c>
      <c r="I55" s="22" t="s">
        <v>770</v>
      </c>
      <c r="J55" s="22" t="s">
        <v>771</v>
      </c>
      <c r="K55" s="24">
        <v>9.44</v>
      </c>
      <c r="L55" s="30"/>
      <c r="M55" s="30">
        <v>9.44</v>
      </c>
      <c r="N55" s="30"/>
      <c r="O55" s="25" t="s">
        <v>1118</v>
      </c>
      <c r="P55" s="31"/>
      <c r="Q55" s="22" t="s">
        <v>195</v>
      </c>
      <c r="R55" s="32" t="s">
        <v>195</v>
      </c>
      <c r="S55" s="33">
        <v>2095.6799999999998</v>
      </c>
      <c r="T55" s="27">
        <v>43033</v>
      </c>
      <c r="U55" s="31">
        <v>2095.6799999999998</v>
      </c>
      <c r="V55" s="29">
        <f t="shared" si="3"/>
        <v>0</v>
      </c>
      <c r="W55" s="31">
        <v>0</v>
      </c>
      <c r="X55" s="31">
        <v>0</v>
      </c>
      <c r="Y55" s="25" t="s">
        <v>195</v>
      </c>
      <c r="Z55" s="26">
        <v>59</v>
      </c>
      <c r="AA55" s="43"/>
      <c r="AB55" s="44"/>
    </row>
    <row r="56" spans="1:28" ht="102" x14ac:dyDescent="0.25">
      <c r="A56" s="54">
        <v>54</v>
      </c>
      <c r="B56" s="22" t="s">
        <v>494</v>
      </c>
      <c r="C56" s="23">
        <v>43011</v>
      </c>
      <c r="D56" s="22" t="s">
        <v>1204</v>
      </c>
      <c r="E56" s="22">
        <v>32860384</v>
      </c>
      <c r="F56" s="22"/>
      <c r="G56" s="22" t="s">
        <v>195</v>
      </c>
      <c r="H56" s="22" t="s">
        <v>195</v>
      </c>
      <c r="I56" s="22" t="s">
        <v>772</v>
      </c>
      <c r="J56" s="22" t="s">
        <v>773</v>
      </c>
      <c r="K56" s="24">
        <v>51983.8</v>
      </c>
      <c r="L56" s="30">
        <v>49392.51</v>
      </c>
      <c r="M56" s="30">
        <v>2591.2900000000009</v>
      </c>
      <c r="N56" s="30"/>
      <c r="O56" s="25" t="s">
        <v>1117</v>
      </c>
      <c r="P56" s="31">
        <v>7772369.54</v>
      </c>
      <c r="Q56" s="22" t="s">
        <v>1078</v>
      </c>
      <c r="R56" s="32"/>
      <c r="S56" s="33">
        <v>7772369.54</v>
      </c>
      <c r="T56" s="27">
        <v>43094</v>
      </c>
      <c r="U56" s="31">
        <v>0</v>
      </c>
      <c r="V56" s="29">
        <f t="shared" si="3"/>
        <v>0</v>
      </c>
      <c r="W56" s="31">
        <v>0</v>
      </c>
      <c r="X56" s="31">
        <v>0</v>
      </c>
      <c r="Y56" s="25" t="s">
        <v>195</v>
      </c>
      <c r="Z56" s="5">
        <v>60</v>
      </c>
    </row>
    <row r="57" spans="1:28" x14ac:dyDescent="0.25">
      <c r="A57" s="54">
        <v>55</v>
      </c>
      <c r="B57" s="22" t="s">
        <v>495</v>
      </c>
      <c r="C57" s="23">
        <v>43007</v>
      </c>
      <c r="D57" s="22" t="s">
        <v>1205</v>
      </c>
      <c r="E57" s="22" t="s">
        <v>648</v>
      </c>
      <c r="F57" s="22"/>
      <c r="G57" s="22" t="s">
        <v>195</v>
      </c>
      <c r="H57" s="22" t="s">
        <v>195</v>
      </c>
      <c r="I57" s="22" t="s">
        <v>774</v>
      </c>
      <c r="J57" s="22" t="s">
        <v>775</v>
      </c>
      <c r="K57" s="24">
        <v>188.2</v>
      </c>
      <c r="L57" s="30"/>
      <c r="M57" s="30">
        <v>188.2</v>
      </c>
      <c r="N57" s="30"/>
      <c r="O57" s="25" t="s">
        <v>1117</v>
      </c>
      <c r="P57" s="31"/>
      <c r="Q57" s="22" t="s">
        <v>195</v>
      </c>
      <c r="R57" s="32" t="s">
        <v>195</v>
      </c>
      <c r="S57" s="33">
        <v>41780.400000000001</v>
      </c>
      <c r="T57" s="27">
        <v>43020</v>
      </c>
      <c r="U57" s="31">
        <v>41780.400000000001</v>
      </c>
      <c r="V57" s="29">
        <f t="shared" si="3"/>
        <v>0</v>
      </c>
      <c r="W57" s="31">
        <v>0</v>
      </c>
      <c r="X57" s="31">
        <v>0</v>
      </c>
      <c r="Y57" s="25" t="s">
        <v>195</v>
      </c>
      <c r="Z57" s="5">
        <v>61</v>
      </c>
    </row>
    <row r="58" spans="1:28" ht="25.5" x14ac:dyDescent="0.25">
      <c r="A58" s="54">
        <v>56</v>
      </c>
      <c r="B58" s="22" t="s">
        <v>496</v>
      </c>
      <c r="C58" s="23">
        <v>43007</v>
      </c>
      <c r="D58" s="22" t="s">
        <v>322</v>
      </c>
      <c r="E58" s="22" t="s">
        <v>11</v>
      </c>
      <c r="F58" s="22"/>
      <c r="G58" s="22" t="s">
        <v>195</v>
      </c>
      <c r="H58" s="22" t="s">
        <v>195</v>
      </c>
      <c r="I58" s="22" t="s">
        <v>776</v>
      </c>
      <c r="J58" s="22" t="s">
        <v>777</v>
      </c>
      <c r="K58" s="24">
        <v>100.6</v>
      </c>
      <c r="L58" s="30"/>
      <c r="M58" s="30">
        <v>100.6</v>
      </c>
      <c r="N58" s="30"/>
      <c r="O58" s="25" t="s">
        <v>1118</v>
      </c>
      <c r="P58" s="31"/>
      <c r="Q58" s="22" t="s">
        <v>195</v>
      </c>
      <c r="R58" s="22" t="s">
        <v>195</v>
      </c>
      <c r="S58" s="31">
        <v>222</v>
      </c>
      <c r="T58" s="27">
        <v>43028</v>
      </c>
      <c r="U58" s="31">
        <v>222</v>
      </c>
      <c r="V58" s="29">
        <f t="shared" si="3"/>
        <v>0</v>
      </c>
      <c r="W58" s="31">
        <v>0</v>
      </c>
      <c r="X58" s="31">
        <v>0</v>
      </c>
      <c r="Y58" s="25" t="s">
        <v>195</v>
      </c>
      <c r="Z58" s="5">
        <v>62</v>
      </c>
    </row>
    <row r="59" spans="1:28" ht="25.5" x14ac:dyDescent="0.25">
      <c r="A59" s="54">
        <v>57</v>
      </c>
      <c r="B59" s="45">
        <v>340</v>
      </c>
      <c r="C59" s="46">
        <v>43005</v>
      </c>
      <c r="D59" s="36" t="s">
        <v>380</v>
      </c>
      <c r="E59" s="36">
        <v>38577587</v>
      </c>
      <c r="F59" s="36"/>
      <c r="G59" s="36"/>
      <c r="H59" s="36"/>
      <c r="I59" s="36" t="s">
        <v>381</v>
      </c>
      <c r="J59" s="36" t="s">
        <v>382</v>
      </c>
      <c r="K59" s="24">
        <v>2290.8999999999996</v>
      </c>
      <c r="L59" s="30">
        <v>1903.1</v>
      </c>
      <c r="M59" s="30">
        <v>372.6</v>
      </c>
      <c r="N59" s="30">
        <v>15.2</v>
      </c>
      <c r="O59" s="25" t="s">
        <v>1117</v>
      </c>
      <c r="P59" s="47"/>
      <c r="Q59" s="45"/>
      <c r="R59" s="48"/>
      <c r="S59" s="49">
        <v>505205.4</v>
      </c>
      <c r="T59" s="50">
        <v>43024</v>
      </c>
      <c r="U59" s="39">
        <v>293985.40000000002</v>
      </c>
      <c r="V59" s="29">
        <f t="shared" si="3"/>
        <v>528133.72</v>
      </c>
      <c r="W59" s="39">
        <v>463922.84</v>
      </c>
      <c r="X59" s="39">
        <v>64210.879999999997</v>
      </c>
      <c r="Y59" s="40" t="s">
        <v>1507</v>
      </c>
      <c r="Z59" s="5">
        <v>63</v>
      </c>
    </row>
    <row r="60" spans="1:28" ht="63.75" x14ac:dyDescent="0.25">
      <c r="A60" s="54">
        <v>58</v>
      </c>
      <c r="B60" s="5">
        <v>334</v>
      </c>
      <c r="C60" s="34">
        <v>42997</v>
      </c>
      <c r="D60" s="22" t="s">
        <v>1390</v>
      </c>
      <c r="E60" s="22" t="s">
        <v>358</v>
      </c>
      <c r="F60" s="22"/>
      <c r="G60" s="22"/>
      <c r="H60" s="22"/>
      <c r="I60" s="36" t="s">
        <v>359</v>
      </c>
      <c r="J60" s="36" t="s">
        <v>383</v>
      </c>
      <c r="K60" s="24">
        <v>16368</v>
      </c>
      <c r="L60" s="30">
        <v>8849.5300000000007</v>
      </c>
      <c r="M60" s="30">
        <v>5611.47</v>
      </c>
      <c r="N60" s="30">
        <v>1907</v>
      </c>
      <c r="O60" s="25" t="s">
        <v>1117</v>
      </c>
      <c r="P60" s="28"/>
      <c r="Q60" s="5"/>
      <c r="R60" s="37"/>
      <c r="S60" s="26">
        <v>3210342</v>
      </c>
      <c r="T60" s="38">
        <v>43097</v>
      </c>
      <c r="U60" s="31">
        <v>0</v>
      </c>
      <c r="V60" s="29">
        <f t="shared" si="3"/>
        <v>7889615.4900000002</v>
      </c>
      <c r="W60" s="39">
        <v>6770600.1699999999</v>
      </c>
      <c r="X60" s="39">
        <v>1119015.32</v>
      </c>
      <c r="Y60" s="40" t="s">
        <v>1465</v>
      </c>
      <c r="Z60" s="5">
        <v>64</v>
      </c>
    </row>
    <row r="61" spans="1:28" ht="25.5" x14ac:dyDescent="0.25">
      <c r="A61" s="54">
        <v>59</v>
      </c>
      <c r="B61" s="22" t="s">
        <v>497</v>
      </c>
      <c r="C61" s="23">
        <v>42993</v>
      </c>
      <c r="D61" s="22" t="s">
        <v>322</v>
      </c>
      <c r="E61" s="22" t="s">
        <v>11</v>
      </c>
      <c r="F61" s="22"/>
      <c r="G61" s="22" t="s">
        <v>195</v>
      </c>
      <c r="H61" s="22" t="s">
        <v>195</v>
      </c>
      <c r="I61" s="22" t="s">
        <v>778</v>
      </c>
      <c r="J61" s="22" t="s">
        <v>779</v>
      </c>
      <c r="K61" s="24">
        <v>104.6</v>
      </c>
      <c r="L61" s="30">
        <v>104.6</v>
      </c>
      <c r="M61" s="30"/>
      <c r="N61" s="30"/>
      <c r="O61" s="25" t="s">
        <v>1118</v>
      </c>
      <c r="P61" s="31"/>
      <c r="Q61" s="22" t="s">
        <v>195</v>
      </c>
      <c r="R61" s="32" t="s">
        <v>195</v>
      </c>
      <c r="S61" s="33">
        <v>2110.9</v>
      </c>
      <c r="T61" s="27">
        <v>43014</v>
      </c>
      <c r="U61" s="31">
        <v>2110.9</v>
      </c>
      <c r="V61" s="29">
        <f t="shared" si="3"/>
        <v>0</v>
      </c>
      <c r="W61" s="31">
        <v>0</v>
      </c>
      <c r="X61" s="31">
        <v>0</v>
      </c>
      <c r="Y61" s="25" t="s">
        <v>195</v>
      </c>
      <c r="Z61" s="5">
        <v>65</v>
      </c>
    </row>
    <row r="62" spans="1:28" ht="178.5" x14ac:dyDescent="0.25">
      <c r="A62" s="54">
        <v>60</v>
      </c>
      <c r="B62" s="22" t="s">
        <v>498</v>
      </c>
      <c r="C62" s="23">
        <v>42986</v>
      </c>
      <c r="D62" s="22" t="s">
        <v>1191</v>
      </c>
      <c r="E62" s="5" t="s">
        <v>636</v>
      </c>
      <c r="F62" s="5"/>
      <c r="G62" s="34" t="s">
        <v>195</v>
      </c>
      <c r="H62" s="22" t="s">
        <v>195</v>
      </c>
      <c r="I62" s="22" t="s">
        <v>780</v>
      </c>
      <c r="J62" s="22" t="s">
        <v>781</v>
      </c>
      <c r="K62" s="30">
        <v>40989.599999999999</v>
      </c>
      <c r="L62" s="30">
        <v>28150.799999999999</v>
      </c>
      <c r="M62" s="42">
        <v>12356.8</v>
      </c>
      <c r="N62" s="42">
        <v>482</v>
      </c>
      <c r="O62" s="32" t="s">
        <v>1117</v>
      </c>
      <c r="P62" s="31"/>
      <c r="Q62" s="31" t="s">
        <v>195</v>
      </c>
      <c r="R62" s="31" t="s">
        <v>195</v>
      </c>
      <c r="S62" s="29">
        <v>9000788.7200000007</v>
      </c>
      <c r="T62" s="26">
        <v>43069</v>
      </c>
      <c r="U62" s="28">
        <v>9000788.7200000007</v>
      </c>
      <c r="V62" s="29">
        <f t="shared" si="3"/>
        <v>0</v>
      </c>
      <c r="W62" s="31">
        <v>0</v>
      </c>
      <c r="X62" s="28">
        <v>0</v>
      </c>
      <c r="Y62" s="22" t="s">
        <v>195</v>
      </c>
      <c r="Z62" s="5">
        <v>66</v>
      </c>
    </row>
    <row r="63" spans="1:28" ht="25.5" x14ac:dyDescent="0.25">
      <c r="A63" s="54">
        <v>61</v>
      </c>
      <c r="B63" s="22" t="s">
        <v>500</v>
      </c>
      <c r="C63" s="23">
        <v>42986</v>
      </c>
      <c r="D63" s="22" t="s">
        <v>649</v>
      </c>
      <c r="E63" s="22" t="s">
        <v>650</v>
      </c>
      <c r="F63" s="22"/>
      <c r="G63" s="22" t="s">
        <v>195</v>
      </c>
      <c r="H63" s="22" t="s">
        <v>195</v>
      </c>
      <c r="I63" s="22" t="s">
        <v>782</v>
      </c>
      <c r="J63" s="22" t="s">
        <v>783</v>
      </c>
      <c r="K63" s="24">
        <v>7359.3</v>
      </c>
      <c r="L63" s="30"/>
      <c r="M63" s="30">
        <v>7359.3</v>
      </c>
      <c r="N63" s="30"/>
      <c r="O63" s="25" t="s">
        <v>1118</v>
      </c>
      <c r="P63" s="31"/>
      <c r="Q63" s="22" t="s">
        <v>195</v>
      </c>
      <c r="R63" s="32" t="s">
        <v>195</v>
      </c>
      <c r="S63" s="33">
        <v>629470.38</v>
      </c>
      <c r="T63" s="27">
        <v>43097</v>
      </c>
      <c r="U63" s="31">
        <v>640178.76</v>
      </c>
      <c r="V63" s="29">
        <f t="shared" si="3"/>
        <v>0</v>
      </c>
      <c r="W63" s="31">
        <v>0</v>
      </c>
      <c r="X63" s="31">
        <v>0</v>
      </c>
      <c r="Y63" s="25" t="s">
        <v>195</v>
      </c>
      <c r="Z63" s="5">
        <v>67</v>
      </c>
    </row>
    <row r="64" spans="1:28" x14ac:dyDescent="0.25">
      <c r="A64" s="54">
        <v>62</v>
      </c>
      <c r="B64" s="5">
        <v>322</v>
      </c>
      <c r="C64" s="34">
        <v>42982</v>
      </c>
      <c r="D64" s="22" t="s">
        <v>360</v>
      </c>
      <c r="E64" s="22">
        <v>33499583</v>
      </c>
      <c r="F64" s="22"/>
      <c r="G64" s="22"/>
      <c r="H64" s="22"/>
      <c r="I64" s="36" t="s">
        <v>361</v>
      </c>
      <c r="J64" s="36" t="s">
        <v>384</v>
      </c>
      <c r="K64" s="24">
        <v>451.9</v>
      </c>
      <c r="L64" s="30"/>
      <c r="M64" s="30">
        <v>451.9</v>
      </c>
      <c r="N64" s="30"/>
      <c r="O64" s="25" t="s">
        <v>1117</v>
      </c>
      <c r="P64" s="28"/>
      <c r="Q64" s="5"/>
      <c r="R64" s="37"/>
      <c r="S64" s="26">
        <v>100412.18</v>
      </c>
      <c r="T64" s="38">
        <v>43089</v>
      </c>
      <c r="U64" s="28">
        <v>105194.47</v>
      </c>
      <c r="V64" s="29">
        <f t="shared" si="3"/>
        <v>0</v>
      </c>
      <c r="W64" s="39">
        <v>0</v>
      </c>
      <c r="X64" s="39">
        <v>0</v>
      </c>
      <c r="Y64" s="40"/>
      <c r="Z64" s="5">
        <v>68</v>
      </c>
    </row>
    <row r="65" spans="1:29" ht="38.25" x14ac:dyDescent="0.25">
      <c r="A65" s="54">
        <v>63</v>
      </c>
      <c r="B65" s="5">
        <v>315</v>
      </c>
      <c r="C65" s="34">
        <v>42979</v>
      </c>
      <c r="D65" s="22" t="s">
        <v>1528</v>
      </c>
      <c r="E65" s="22" t="s">
        <v>385</v>
      </c>
      <c r="F65" s="22"/>
      <c r="G65" s="22"/>
      <c r="H65" s="22"/>
      <c r="I65" s="36" t="s">
        <v>362</v>
      </c>
      <c r="J65" s="36" t="s">
        <v>363</v>
      </c>
      <c r="K65" s="24">
        <v>30487.25</v>
      </c>
      <c r="L65" s="30">
        <v>24954.28</v>
      </c>
      <c r="M65" s="30">
        <v>5532.97</v>
      </c>
      <c r="N65" s="30"/>
      <c r="O65" s="25" t="s">
        <v>1117</v>
      </c>
      <c r="P65" s="28"/>
      <c r="Q65" s="5"/>
      <c r="R65" s="37"/>
      <c r="S65" s="26">
        <v>6774266.9500000002</v>
      </c>
      <c r="T65" s="38">
        <v>43097</v>
      </c>
      <c r="U65" s="31">
        <v>0</v>
      </c>
      <c r="V65" s="29">
        <f t="shared" si="3"/>
        <v>16649052.91</v>
      </c>
      <c r="W65" s="39">
        <v>14293232.550000001</v>
      </c>
      <c r="X65" s="39">
        <v>2355820.36</v>
      </c>
      <c r="Y65" s="40" t="s">
        <v>1455</v>
      </c>
      <c r="Z65" s="5">
        <v>69</v>
      </c>
    </row>
    <row r="66" spans="1:29" ht="38.25" x14ac:dyDescent="0.25">
      <c r="A66" s="54">
        <v>64</v>
      </c>
      <c r="B66" s="22" t="s">
        <v>503</v>
      </c>
      <c r="C66" s="23">
        <v>42979</v>
      </c>
      <c r="D66" s="22" t="s">
        <v>322</v>
      </c>
      <c r="E66" s="22" t="s">
        <v>11</v>
      </c>
      <c r="F66" s="22"/>
      <c r="G66" s="22" t="s">
        <v>195</v>
      </c>
      <c r="H66" s="22" t="s">
        <v>195</v>
      </c>
      <c r="I66" s="22" t="s">
        <v>784</v>
      </c>
      <c r="J66" s="22" t="s">
        <v>785</v>
      </c>
      <c r="K66" s="24">
        <v>76.7</v>
      </c>
      <c r="L66" s="30"/>
      <c r="M66" s="30">
        <v>76.7</v>
      </c>
      <c r="N66" s="30"/>
      <c r="O66" s="25" t="s">
        <v>1119</v>
      </c>
      <c r="P66" s="31"/>
      <c r="Q66" s="22" t="s">
        <v>195</v>
      </c>
      <c r="R66" s="32" t="s">
        <v>195</v>
      </c>
      <c r="S66" s="33">
        <v>488.84</v>
      </c>
      <c r="T66" s="27">
        <v>43003</v>
      </c>
      <c r="U66" s="31">
        <v>488.84</v>
      </c>
      <c r="V66" s="29">
        <f t="shared" si="3"/>
        <v>0</v>
      </c>
      <c r="W66" s="31">
        <v>0</v>
      </c>
      <c r="X66" s="31">
        <v>0</v>
      </c>
      <c r="Y66" s="25"/>
      <c r="Z66" s="5">
        <v>71</v>
      </c>
    </row>
    <row r="67" spans="1:29" ht="38.25" x14ac:dyDescent="0.25">
      <c r="A67" s="54">
        <v>65</v>
      </c>
      <c r="B67" s="45">
        <v>304</v>
      </c>
      <c r="C67" s="46">
        <v>42970</v>
      </c>
      <c r="D67" s="36" t="s">
        <v>322</v>
      </c>
      <c r="E67" s="36" t="s">
        <v>11</v>
      </c>
      <c r="F67" s="36"/>
      <c r="G67" s="36"/>
      <c r="H67" s="36"/>
      <c r="I67" s="36" t="s">
        <v>386</v>
      </c>
      <c r="J67" s="36" t="s">
        <v>387</v>
      </c>
      <c r="K67" s="24">
        <v>60.4</v>
      </c>
      <c r="L67" s="30"/>
      <c r="M67" s="30">
        <v>60.4</v>
      </c>
      <c r="N67" s="30"/>
      <c r="O67" s="25" t="s">
        <v>1118</v>
      </c>
      <c r="P67" s="47"/>
      <c r="Q67" s="45"/>
      <c r="R67" s="48"/>
      <c r="S67" s="49">
        <v>2044.24</v>
      </c>
      <c r="T67" s="50">
        <v>42991</v>
      </c>
      <c r="U67" s="31">
        <v>0</v>
      </c>
      <c r="V67" s="29">
        <f t="shared" si="3"/>
        <v>4858.1400000000003</v>
      </c>
      <c r="W67" s="39">
        <v>4311.3</v>
      </c>
      <c r="X67" s="39">
        <v>546.84</v>
      </c>
      <c r="Y67" s="40" t="s">
        <v>1531</v>
      </c>
      <c r="Z67" s="5">
        <v>72</v>
      </c>
    </row>
    <row r="68" spans="1:29" ht="25.5" x14ac:dyDescent="0.25">
      <c r="A68" s="54">
        <v>66</v>
      </c>
      <c r="B68" s="22" t="s">
        <v>504</v>
      </c>
      <c r="C68" s="23">
        <v>42970</v>
      </c>
      <c r="D68" s="22" t="s">
        <v>1207</v>
      </c>
      <c r="E68" s="22" t="s">
        <v>651</v>
      </c>
      <c r="F68" s="22"/>
      <c r="G68" s="22" t="s">
        <v>195</v>
      </c>
      <c r="H68" s="22" t="s">
        <v>195</v>
      </c>
      <c r="I68" s="22" t="s">
        <v>786</v>
      </c>
      <c r="J68" s="22" t="s">
        <v>787</v>
      </c>
      <c r="K68" s="24">
        <v>284.2</v>
      </c>
      <c r="L68" s="30"/>
      <c r="M68" s="30">
        <v>284.2</v>
      </c>
      <c r="N68" s="30"/>
      <c r="O68" s="25" t="s">
        <v>1118</v>
      </c>
      <c r="P68" s="31"/>
      <c r="Q68" s="22" t="s">
        <v>195</v>
      </c>
      <c r="R68" s="32" t="s">
        <v>195</v>
      </c>
      <c r="S68" s="33">
        <v>28374.94</v>
      </c>
      <c r="T68" s="27">
        <v>42990</v>
      </c>
      <c r="U68" s="31">
        <v>28374.94</v>
      </c>
      <c r="V68" s="29">
        <f t="shared" si="3"/>
        <v>0</v>
      </c>
      <c r="W68" s="31">
        <v>0</v>
      </c>
      <c r="X68" s="31">
        <v>0</v>
      </c>
      <c r="Y68" s="25"/>
      <c r="Z68" s="5">
        <v>73</v>
      </c>
    </row>
    <row r="69" spans="1:29" ht="38.25" x14ac:dyDescent="0.25">
      <c r="A69" s="54">
        <v>67</v>
      </c>
      <c r="B69" s="5">
        <v>297</v>
      </c>
      <c r="C69" s="34">
        <v>42968</v>
      </c>
      <c r="D69" s="22" t="s">
        <v>1529</v>
      </c>
      <c r="E69" s="22" t="s">
        <v>364</v>
      </c>
      <c r="F69" s="22"/>
      <c r="G69" s="22"/>
      <c r="H69" s="22"/>
      <c r="I69" s="36" t="s">
        <v>1437</v>
      </c>
      <c r="J69" s="36" t="s">
        <v>388</v>
      </c>
      <c r="K69" s="24">
        <v>18337.89</v>
      </c>
      <c r="L69" s="30">
        <v>11796.11</v>
      </c>
      <c r="M69" s="30">
        <v>6541.78</v>
      </c>
      <c r="N69" s="30"/>
      <c r="O69" s="25" t="s">
        <v>1117</v>
      </c>
      <c r="P69" s="28"/>
      <c r="Q69" s="5"/>
      <c r="R69" s="37"/>
      <c r="S69" s="26">
        <v>4067344</v>
      </c>
      <c r="T69" s="38">
        <v>43097</v>
      </c>
      <c r="U69" s="31">
        <v>0</v>
      </c>
      <c r="V69" s="29">
        <f t="shared" si="3"/>
        <v>9999582.3300000001</v>
      </c>
      <c r="W69" s="39">
        <v>8578014.4199999999</v>
      </c>
      <c r="X69" s="39">
        <v>1421567.91</v>
      </c>
      <c r="Y69" s="40" t="s">
        <v>1456</v>
      </c>
      <c r="Z69" s="5">
        <v>74</v>
      </c>
    </row>
    <row r="70" spans="1:29" ht="38.25" x14ac:dyDescent="0.25">
      <c r="A70" s="54">
        <v>68</v>
      </c>
      <c r="B70" s="22" t="s">
        <v>505</v>
      </c>
      <c r="C70" s="23">
        <v>42963</v>
      </c>
      <c r="D70" s="22" t="s">
        <v>1206</v>
      </c>
      <c r="E70" s="22">
        <v>30691543</v>
      </c>
      <c r="F70" s="22"/>
      <c r="G70" s="22" t="s">
        <v>195</v>
      </c>
      <c r="H70" s="22" t="s">
        <v>195</v>
      </c>
      <c r="I70" s="22" t="s">
        <v>788</v>
      </c>
      <c r="J70" s="22" t="s">
        <v>789</v>
      </c>
      <c r="K70" s="24">
        <v>698.2</v>
      </c>
      <c r="L70" s="30"/>
      <c r="M70" s="30">
        <v>698.2</v>
      </c>
      <c r="N70" s="30"/>
      <c r="O70" s="25" t="s">
        <v>1118</v>
      </c>
      <c r="P70" s="31"/>
      <c r="Q70" s="22" t="s">
        <v>195</v>
      </c>
      <c r="R70" s="32" t="s">
        <v>195</v>
      </c>
      <c r="S70" s="33">
        <v>5079.22</v>
      </c>
      <c r="T70" s="27">
        <v>42977</v>
      </c>
      <c r="U70" s="31">
        <v>5079.22</v>
      </c>
      <c r="V70" s="29">
        <f t="shared" si="3"/>
        <v>0</v>
      </c>
      <c r="W70" s="31">
        <v>0</v>
      </c>
      <c r="X70" s="31">
        <v>0</v>
      </c>
      <c r="Y70" s="25" t="s">
        <v>195</v>
      </c>
      <c r="Z70" s="5">
        <v>75</v>
      </c>
    </row>
    <row r="71" spans="1:29" ht="76.5" x14ac:dyDescent="0.25">
      <c r="A71" s="54">
        <v>69</v>
      </c>
      <c r="B71" s="22" t="s">
        <v>506</v>
      </c>
      <c r="C71" s="23">
        <v>42961</v>
      </c>
      <c r="D71" s="22" t="s">
        <v>1103</v>
      </c>
      <c r="E71" s="22" t="s">
        <v>652</v>
      </c>
      <c r="F71" s="22"/>
      <c r="G71" s="22" t="s">
        <v>195</v>
      </c>
      <c r="H71" s="22" t="s">
        <v>195</v>
      </c>
      <c r="I71" s="22" t="s">
        <v>790</v>
      </c>
      <c r="J71" s="22" t="s">
        <v>791</v>
      </c>
      <c r="K71" s="24">
        <v>45731.5</v>
      </c>
      <c r="L71" s="30">
        <v>32628.25</v>
      </c>
      <c r="M71" s="30">
        <v>13103.25</v>
      </c>
      <c r="N71" s="30"/>
      <c r="O71" s="25" t="s">
        <v>1117</v>
      </c>
      <c r="P71" s="31">
        <v>6159397.3499999996</v>
      </c>
      <c r="Q71" s="22" t="s">
        <v>195</v>
      </c>
      <c r="R71" s="32" t="s">
        <v>195</v>
      </c>
      <c r="S71" s="33">
        <v>10143246.699999999</v>
      </c>
      <c r="T71" s="27">
        <v>43079</v>
      </c>
      <c r="U71" s="31">
        <v>4413725.45</v>
      </c>
      <c r="V71" s="29">
        <f t="shared" si="3"/>
        <v>0</v>
      </c>
      <c r="W71" s="31">
        <v>0</v>
      </c>
      <c r="X71" s="31">
        <v>0</v>
      </c>
      <c r="Y71" s="25" t="s">
        <v>195</v>
      </c>
      <c r="Z71" s="5">
        <v>76</v>
      </c>
    </row>
    <row r="72" spans="1:29" ht="38.25" x14ac:dyDescent="0.25">
      <c r="A72" s="54">
        <v>70</v>
      </c>
      <c r="B72" s="5">
        <v>289</v>
      </c>
      <c r="C72" s="34">
        <v>42958</v>
      </c>
      <c r="D72" s="22" t="s">
        <v>1530</v>
      </c>
      <c r="E72" s="22" t="s">
        <v>365</v>
      </c>
      <c r="F72" s="22"/>
      <c r="G72" s="22"/>
      <c r="H72" s="22"/>
      <c r="I72" s="36" t="s">
        <v>366</v>
      </c>
      <c r="J72" s="36" t="s">
        <v>389</v>
      </c>
      <c r="K72" s="24">
        <v>11913.529999999999</v>
      </c>
      <c r="L72" s="30">
        <v>7467.32</v>
      </c>
      <c r="M72" s="30">
        <v>3521.8</v>
      </c>
      <c r="N72" s="30">
        <v>924.41</v>
      </c>
      <c r="O72" s="25" t="s">
        <v>1117</v>
      </c>
      <c r="P72" s="28"/>
      <c r="Q72" s="5"/>
      <c r="R72" s="37"/>
      <c r="S72" s="26">
        <v>2437386.8199999998</v>
      </c>
      <c r="T72" s="38">
        <v>43097</v>
      </c>
      <c r="U72" s="31">
        <v>0</v>
      </c>
      <c r="V72" s="29">
        <f t="shared" si="3"/>
        <v>5992325.6500000004</v>
      </c>
      <c r="W72" s="39">
        <v>5140440.37</v>
      </c>
      <c r="X72" s="39">
        <v>851885.28</v>
      </c>
      <c r="Y72" s="40" t="s">
        <v>1466</v>
      </c>
      <c r="Z72" s="39">
        <v>77</v>
      </c>
      <c r="AA72" s="39"/>
      <c r="AB72" s="39"/>
      <c r="AC72" s="41"/>
    </row>
    <row r="73" spans="1:29" ht="38.25" x14ac:dyDescent="0.25">
      <c r="A73" s="54">
        <v>71</v>
      </c>
      <c r="B73" s="22" t="s">
        <v>507</v>
      </c>
      <c r="C73" s="23">
        <v>42957</v>
      </c>
      <c r="D73" s="22" t="s">
        <v>1190</v>
      </c>
      <c r="E73" s="22" t="s">
        <v>635</v>
      </c>
      <c r="F73" s="22"/>
      <c r="G73" s="22" t="s">
        <v>195</v>
      </c>
      <c r="H73" s="22" t="s">
        <v>195</v>
      </c>
      <c r="I73" s="22" t="s">
        <v>792</v>
      </c>
      <c r="J73" s="22" t="s">
        <v>793</v>
      </c>
      <c r="K73" s="24">
        <v>47068.04</v>
      </c>
      <c r="L73" s="30">
        <v>32911.68</v>
      </c>
      <c r="M73" s="30">
        <v>13979.14</v>
      </c>
      <c r="N73" s="30">
        <v>177.22</v>
      </c>
      <c r="O73" s="25" t="s">
        <v>1117</v>
      </c>
      <c r="P73" s="31">
        <v>71500099</v>
      </c>
      <c r="Q73" s="22" t="s">
        <v>195</v>
      </c>
      <c r="R73" s="32" t="s">
        <v>195</v>
      </c>
      <c r="S73" s="33">
        <v>10400383.869999999</v>
      </c>
      <c r="T73" s="27">
        <v>43097</v>
      </c>
      <c r="U73" s="31">
        <v>0</v>
      </c>
      <c r="V73" s="29">
        <f t="shared" si="3"/>
        <v>0</v>
      </c>
      <c r="W73" s="29">
        <v>0</v>
      </c>
      <c r="X73" s="29">
        <v>0</v>
      </c>
      <c r="Y73" s="25" t="s">
        <v>195</v>
      </c>
      <c r="Z73" s="5">
        <v>78</v>
      </c>
    </row>
    <row r="74" spans="1:29" ht="25.5" x14ac:dyDescent="0.25">
      <c r="A74" s="54">
        <v>72</v>
      </c>
      <c r="B74" s="22" t="s">
        <v>508</v>
      </c>
      <c r="C74" s="23">
        <v>42954</v>
      </c>
      <c r="D74" s="22" t="s">
        <v>1224</v>
      </c>
      <c r="E74" s="22" t="s">
        <v>653</v>
      </c>
      <c r="F74" s="22"/>
      <c r="G74" s="22" t="s">
        <v>195</v>
      </c>
      <c r="H74" s="22" t="s">
        <v>195</v>
      </c>
      <c r="I74" s="22" t="s">
        <v>1104</v>
      </c>
      <c r="J74" s="22" t="s">
        <v>794</v>
      </c>
      <c r="K74" s="24">
        <v>284.5</v>
      </c>
      <c r="L74" s="30"/>
      <c r="M74" s="30">
        <v>284.5</v>
      </c>
      <c r="N74" s="30"/>
      <c r="O74" s="25" t="s">
        <v>1118</v>
      </c>
      <c r="P74" s="31"/>
      <c r="Q74" s="22" t="s">
        <v>195</v>
      </c>
      <c r="R74" s="32" t="s">
        <v>195</v>
      </c>
      <c r="S74" s="33">
        <v>63102.1</v>
      </c>
      <c r="T74" s="27">
        <v>42970</v>
      </c>
      <c r="U74" s="31">
        <v>63102.1</v>
      </c>
      <c r="V74" s="29">
        <f t="shared" si="3"/>
        <v>0</v>
      </c>
      <c r="W74" s="29">
        <v>0</v>
      </c>
      <c r="X74" s="31">
        <v>0</v>
      </c>
      <c r="Y74" s="25" t="s">
        <v>195</v>
      </c>
      <c r="Z74" s="5">
        <v>79</v>
      </c>
    </row>
    <row r="75" spans="1:29" ht="38.25" x14ac:dyDescent="0.25">
      <c r="A75" s="54">
        <v>73</v>
      </c>
      <c r="B75" s="5">
        <v>280</v>
      </c>
      <c r="C75" s="34">
        <v>42950</v>
      </c>
      <c r="D75" s="22" t="s">
        <v>1391</v>
      </c>
      <c r="E75" s="22" t="s">
        <v>364</v>
      </c>
      <c r="F75" s="22"/>
      <c r="G75" s="22"/>
      <c r="H75" s="22"/>
      <c r="I75" s="36" t="s">
        <v>368</v>
      </c>
      <c r="J75" s="36" t="s">
        <v>367</v>
      </c>
      <c r="K75" s="24">
        <v>30487.25</v>
      </c>
      <c r="L75" s="30">
        <v>24954.28</v>
      </c>
      <c r="M75" s="30">
        <v>5532.97</v>
      </c>
      <c r="N75" s="30"/>
      <c r="O75" s="25" t="s">
        <v>1117</v>
      </c>
      <c r="P75" s="28"/>
      <c r="Q75" s="5"/>
      <c r="R75" s="37"/>
      <c r="S75" s="26">
        <v>6762072.0499999998</v>
      </c>
      <c r="T75" s="38">
        <v>43097</v>
      </c>
      <c r="U75" s="31">
        <v>0</v>
      </c>
      <c r="V75" s="29">
        <f t="shared" si="3"/>
        <v>16624582.57</v>
      </c>
      <c r="W75" s="39">
        <v>14261186.560000001</v>
      </c>
      <c r="X75" s="39">
        <v>2363396.0099999998</v>
      </c>
      <c r="Y75" s="40" t="s">
        <v>1457</v>
      </c>
      <c r="Z75" s="5">
        <v>80</v>
      </c>
    </row>
    <row r="76" spans="1:29" ht="38.25" x14ac:dyDescent="0.25">
      <c r="A76" s="54">
        <v>74</v>
      </c>
      <c r="B76" s="22" t="s">
        <v>509</v>
      </c>
      <c r="C76" s="23">
        <v>42949</v>
      </c>
      <c r="D76" s="22" t="s">
        <v>1208</v>
      </c>
      <c r="E76" s="22">
        <v>37213365</v>
      </c>
      <c r="F76" s="22"/>
      <c r="G76" s="22" t="s">
        <v>195</v>
      </c>
      <c r="H76" s="22" t="s">
        <v>195</v>
      </c>
      <c r="I76" s="22" t="s">
        <v>795</v>
      </c>
      <c r="J76" s="22" t="s">
        <v>796</v>
      </c>
      <c r="K76" s="24">
        <v>581.4</v>
      </c>
      <c r="L76" s="30"/>
      <c r="M76" s="30">
        <v>581.4</v>
      </c>
      <c r="N76" s="30"/>
      <c r="O76" s="25" t="s">
        <v>1118</v>
      </c>
      <c r="P76" s="31"/>
      <c r="Q76" s="22" t="s">
        <v>195</v>
      </c>
      <c r="R76" s="32" t="s">
        <v>195</v>
      </c>
      <c r="S76" s="33">
        <v>128954.52</v>
      </c>
      <c r="T76" s="27">
        <v>42963</v>
      </c>
      <c r="U76" s="31">
        <v>128954.52</v>
      </c>
      <c r="V76" s="29">
        <f t="shared" si="3"/>
        <v>0</v>
      </c>
      <c r="W76" s="31">
        <v>0</v>
      </c>
      <c r="X76" s="31">
        <v>0</v>
      </c>
      <c r="Y76" s="25" t="s">
        <v>195</v>
      </c>
      <c r="Z76" s="5">
        <v>81</v>
      </c>
    </row>
    <row r="77" spans="1:29" ht="38.25" x14ac:dyDescent="0.25">
      <c r="A77" s="54">
        <v>75</v>
      </c>
      <c r="B77" s="22" t="s">
        <v>510</v>
      </c>
      <c r="C77" s="23">
        <v>42949</v>
      </c>
      <c r="D77" s="22" t="s">
        <v>1208</v>
      </c>
      <c r="E77" s="22">
        <v>37213365</v>
      </c>
      <c r="F77" s="22"/>
      <c r="G77" s="22" t="s">
        <v>195</v>
      </c>
      <c r="H77" s="22" t="s">
        <v>195</v>
      </c>
      <c r="I77" s="22" t="s">
        <v>797</v>
      </c>
      <c r="J77" s="22" t="s">
        <v>798</v>
      </c>
      <c r="K77" s="24">
        <v>657.5</v>
      </c>
      <c r="L77" s="30"/>
      <c r="M77" s="30">
        <v>657.5</v>
      </c>
      <c r="N77" s="30"/>
      <c r="O77" s="25" t="s">
        <v>1118</v>
      </c>
      <c r="P77" s="31"/>
      <c r="Q77" s="22" t="s">
        <v>195</v>
      </c>
      <c r="R77" s="32" t="s">
        <v>195</v>
      </c>
      <c r="S77" s="33">
        <v>5234.4799999999996</v>
      </c>
      <c r="T77" s="27">
        <v>42963</v>
      </c>
      <c r="U77" s="31">
        <v>5234.4799999999996</v>
      </c>
      <c r="V77" s="29">
        <f t="shared" si="3"/>
        <v>0</v>
      </c>
      <c r="W77" s="31">
        <v>0</v>
      </c>
      <c r="X77" s="31">
        <v>0</v>
      </c>
      <c r="Y77" s="25" t="s">
        <v>195</v>
      </c>
      <c r="Z77" s="5">
        <v>82</v>
      </c>
    </row>
    <row r="78" spans="1:29" ht="38.25" x14ac:dyDescent="0.25">
      <c r="A78" s="54">
        <v>76</v>
      </c>
      <c r="B78" s="22" t="s">
        <v>511</v>
      </c>
      <c r="C78" s="23">
        <v>42949</v>
      </c>
      <c r="D78" s="22" t="s">
        <v>1105</v>
      </c>
      <c r="E78" s="22" t="s">
        <v>654</v>
      </c>
      <c r="F78" s="22"/>
      <c r="G78" s="22" t="s">
        <v>195</v>
      </c>
      <c r="H78" s="22" t="s">
        <v>195</v>
      </c>
      <c r="I78" s="22" t="s">
        <v>799</v>
      </c>
      <c r="J78" s="22" t="s">
        <v>800</v>
      </c>
      <c r="K78" s="24">
        <v>698.5</v>
      </c>
      <c r="L78" s="30"/>
      <c r="M78" s="30">
        <v>698.5</v>
      </c>
      <c r="N78" s="30"/>
      <c r="O78" s="25" t="s">
        <v>1118</v>
      </c>
      <c r="P78" s="31"/>
      <c r="Q78" s="22" t="s">
        <v>195</v>
      </c>
      <c r="R78" s="32" t="s">
        <v>195</v>
      </c>
      <c r="S78" s="33">
        <v>154927.29999999999</v>
      </c>
      <c r="T78" s="27">
        <v>42962</v>
      </c>
      <c r="U78" s="31">
        <v>154927.29999999999</v>
      </c>
      <c r="V78" s="29">
        <f t="shared" si="3"/>
        <v>0</v>
      </c>
      <c r="W78" s="31">
        <v>0</v>
      </c>
      <c r="X78" s="31">
        <v>0</v>
      </c>
      <c r="Y78" s="25" t="s">
        <v>195</v>
      </c>
      <c r="Z78" s="5">
        <v>83</v>
      </c>
    </row>
    <row r="79" spans="1:29" ht="51" x14ac:dyDescent="0.25">
      <c r="A79" s="54">
        <v>77</v>
      </c>
      <c r="B79" s="22" t="s">
        <v>512</v>
      </c>
      <c r="C79" s="23">
        <v>42949</v>
      </c>
      <c r="D79" s="22" t="s">
        <v>1208</v>
      </c>
      <c r="E79" s="22">
        <v>37213365</v>
      </c>
      <c r="F79" s="22"/>
      <c r="G79" s="22" t="s">
        <v>195</v>
      </c>
      <c r="H79" s="22" t="s">
        <v>195</v>
      </c>
      <c r="I79" s="22" t="s">
        <v>801</v>
      </c>
      <c r="J79" s="22" t="s">
        <v>802</v>
      </c>
      <c r="K79" s="24">
        <v>628.9</v>
      </c>
      <c r="L79" s="30"/>
      <c r="M79" s="30">
        <v>628.9</v>
      </c>
      <c r="N79" s="30"/>
      <c r="O79" s="25" t="s">
        <v>1118</v>
      </c>
      <c r="P79" s="31"/>
      <c r="Q79" s="22" t="s">
        <v>195</v>
      </c>
      <c r="R79" s="32" t="s">
        <v>195</v>
      </c>
      <c r="S79" s="33">
        <v>8250.9599999999991</v>
      </c>
      <c r="T79" s="27">
        <v>42954</v>
      </c>
      <c r="U79" s="31">
        <v>8250.9599999999991</v>
      </c>
      <c r="V79" s="29">
        <f t="shared" si="3"/>
        <v>0</v>
      </c>
      <c r="W79" s="31">
        <v>0</v>
      </c>
      <c r="X79" s="31">
        <v>0</v>
      </c>
      <c r="Y79" s="25" t="s">
        <v>195</v>
      </c>
      <c r="Z79" s="5">
        <v>84</v>
      </c>
    </row>
    <row r="80" spans="1:29" ht="51" x14ac:dyDescent="0.25">
      <c r="A80" s="54">
        <v>78</v>
      </c>
      <c r="B80" s="22" t="s">
        <v>513</v>
      </c>
      <c r="C80" s="23">
        <v>42949</v>
      </c>
      <c r="D80" s="22" t="s">
        <v>1208</v>
      </c>
      <c r="E80" s="22">
        <v>37213365</v>
      </c>
      <c r="F80" s="22"/>
      <c r="G80" s="22" t="s">
        <v>195</v>
      </c>
      <c r="H80" s="22" t="s">
        <v>195</v>
      </c>
      <c r="I80" s="22" t="s">
        <v>803</v>
      </c>
      <c r="J80" s="22" t="s">
        <v>804</v>
      </c>
      <c r="K80" s="24">
        <v>1623.1</v>
      </c>
      <c r="L80" s="30"/>
      <c r="M80" s="30">
        <v>1623.1</v>
      </c>
      <c r="N80" s="30"/>
      <c r="O80" s="25" t="s">
        <v>1118</v>
      </c>
      <c r="P80" s="31"/>
      <c r="Q80" s="22" t="s">
        <v>195</v>
      </c>
      <c r="R80" s="32" t="s">
        <v>195</v>
      </c>
      <c r="S80" s="33">
        <v>360003.58</v>
      </c>
      <c r="T80" s="27">
        <v>42954</v>
      </c>
      <c r="U80" s="31">
        <v>360003.58</v>
      </c>
      <c r="V80" s="29">
        <f t="shared" si="3"/>
        <v>0</v>
      </c>
      <c r="W80" s="31">
        <v>0</v>
      </c>
      <c r="X80" s="31">
        <v>0</v>
      </c>
      <c r="Y80" s="25"/>
      <c r="Z80" s="5">
        <v>85</v>
      </c>
    </row>
    <row r="81" spans="1:27" ht="25.5" x14ac:dyDescent="0.25">
      <c r="A81" s="54">
        <v>79</v>
      </c>
      <c r="B81" s="45">
        <v>265</v>
      </c>
      <c r="C81" s="46">
        <v>42940</v>
      </c>
      <c r="D81" s="36" t="s">
        <v>390</v>
      </c>
      <c r="E81" s="36">
        <v>23527052</v>
      </c>
      <c r="F81" s="36"/>
      <c r="G81" s="36"/>
      <c r="H81" s="36"/>
      <c r="I81" s="36" t="s">
        <v>13</v>
      </c>
      <c r="J81" s="36" t="s">
        <v>393</v>
      </c>
      <c r="K81" s="24">
        <v>26411.03</v>
      </c>
      <c r="L81" s="30">
        <v>14470.45</v>
      </c>
      <c r="M81" s="30">
        <v>8479.25</v>
      </c>
      <c r="N81" s="30">
        <v>3461.33</v>
      </c>
      <c r="O81" s="25" t="s">
        <v>1118</v>
      </c>
      <c r="P81" s="47"/>
      <c r="Q81" s="45"/>
      <c r="R81" s="48"/>
      <c r="S81" s="49">
        <v>5090243.46</v>
      </c>
      <c r="T81" s="50">
        <v>43033</v>
      </c>
      <c r="U81" s="39">
        <v>4575124.32</v>
      </c>
      <c r="V81" s="29">
        <f t="shared" si="3"/>
        <v>1294816.56</v>
      </c>
      <c r="W81" s="39">
        <v>1121330.57</v>
      </c>
      <c r="X81" s="39">
        <v>173485.99</v>
      </c>
      <c r="Y81" s="40" t="s">
        <v>1506</v>
      </c>
      <c r="Z81" s="5">
        <v>87</v>
      </c>
    </row>
    <row r="82" spans="1:27" ht="76.5" x14ac:dyDescent="0.25">
      <c r="A82" s="54">
        <v>80</v>
      </c>
      <c r="B82" s="45">
        <v>263</v>
      </c>
      <c r="C82" s="46">
        <v>42940</v>
      </c>
      <c r="D82" s="36" t="s">
        <v>1392</v>
      </c>
      <c r="E82" s="36" t="s">
        <v>391</v>
      </c>
      <c r="F82" s="36"/>
      <c r="G82" s="36"/>
      <c r="H82" s="36"/>
      <c r="I82" s="36" t="s">
        <v>14</v>
      </c>
      <c r="J82" s="36" t="s">
        <v>394</v>
      </c>
      <c r="K82" s="24">
        <v>36140</v>
      </c>
      <c r="L82" s="30">
        <v>19517.46</v>
      </c>
      <c r="M82" s="30">
        <v>9532.5400000000009</v>
      </c>
      <c r="N82" s="30">
        <v>7090</v>
      </c>
      <c r="O82" s="25" t="s">
        <v>1117</v>
      </c>
      <c r="P82" s="47"/>
      <c r="Q82" s="45"/>
      <c r="R82" s="48"/>
      <c r="S82" s="49">
        <v>6443290</v>
      </c>
      <c r="T82" s="50">
        <v>43033</v>
      </c>
      <c r="U82" s="39">
        <v>6443290</v>
      </c>
      <c r="V82" s="29">
        <f t="shared" si="3"/>
        <v>832742.91</v>
      </c>
      <c r="W82" s="39">
        <v>731814.29</v>
      </c>
      <c r="X82" s="39">
        <v>100928.62</v>
      </c>
      <c r="Y82" s="40" t="s">
        <v>1505</v>
      </c>
      <c r="Z82" s="5">
        <v>88</v>
      </c>
    </row>
    <row r="83" spans="1:27" ht="25.5" x14ac:dyDescent="0.25">
      <c r="A83" s="54">
        <v>81</v>
      </c>
      <c r="B83" s="22" t="s">
        <v>514</v>
      </c>
      <c r="C83" s="23">
        <v>42937</v>
      </c>
      <c r="D83" s="36" t="s">
        <v>1108</v>
      </c>
      <c r="E83" s="22" t="s">
        <v>655</v>
      </c>
      <c r="F83" s="22"/>
      <c r="G83" s="22" t="s">
        <v>195</v>
      </c>
      <c r="H83" s="22" t="s">
        <v>195</v>
      </c>
      <c r="I83" s="22" t="s">
        <v>805</v>
      </c>
      <c r="J83" s="22" t="s">
        <v>806</v>
      </c>
      <c r="K83" s="24">
        <v>2137.6999999999998</v>
      </c>
      <c r="L83" s="30"/>
      <c r="M83" s="30">
        <v>2137.6999999999998</v>
      </c>
      <c r="N83" s="30"/>
      <c r="O83" s="25" t="s">
        <v>1118</v>
      </c>
      <c r="P83" s="31"/>
      <c r="Q83" s="22" t="s">
        <v>195</v>
      </c>
      <c r="R83" s="32" t="s">
        <v>195</v>
      </c>
      <c r="S83" s="33">
        <v>474141.86</v>
      </c>
      <c r="T83" s="27">
        <v>42955</v>
      </c>
      <c r="U83" s="31">
        <v>514794.5</v>
      </c>
      <c r="V83" s="29">
        <f t="shared" si="3"/>
        <v>0</v>
      </c>
      <c r="W83" s="31">
        <v>0</v>
      </c>
      <c r="X83" s="31">
        <v>0</v>
      </c>
      <c r="Y83" s="25" t="s">
        <v>195</v>
      </c>
      <c r="Z83" s="5">
        <v>89</v>
      </c>
    </row>
    <row r="84" spans="1:27" ht="25.5" x14ac:dyDescent="0.25">
      <c r="A84" s="54">
        <v>82</v>
      </c>
      <c r="B84" s="45">
        <v>249</v>
      </c>
      <c r="C84" s="46">
        <v>42926</v>
      </c>
      <c r="D84" s="36" t="s">
        <v>392</v>
      </c>
      <c r="E84" s="36">
        <v>24888504</v>
      </c>
      <c r="F84" s="36"/>
      <c r="G84" s="36"/>
      <c r="H84" s="36"/>
      <c r="I84" s="36" t="s">
        <v>15</v>
      </c>
      <c r="J84" s="36" t="s">
        <v>395</v>
      </c>
      <c r="K84" s="24">
        <v>264.7</v>
      </c>
      <c r="L84" s="30"/>
      <c r="M84" s="30">
        <v>264.7</v>
      </c>
      <c r="N84" s="30"/>
      <c r="O84" s="25" t="s">
        <v>1118</v>
      </c>
      <c r="P84" s="47"/>
      <c r="Q84" s="45"/>
      <c r="R84" s="48"/>
      <c r="S84" s="49">
        <v>57757.54</v>
      </c>
      <c r="T84" s="50">
        <v>42944</v>
      </c>
      <c r="U84" s="39">
        <v>61593.52</v>
      </c>
      <c r="V84" s="29">
        <f t="shared" si="3"/>
        <v>0</v>
      </c>
      <c r="W84" s="39">
        <v>0</v>
      </c>
      <c r="X84" s="39">
        <v>0</v>
      </c>
      <c r="Y84" s="40"/>
      <c r="Z84" s="5">
        <v>90</v>
      </c>
    </row>
    <row r="85" spans="1:27" ht="38.25" x14ac:dyDescent="0.25">
      <c r="A85" s="54">
        <v>83</v>
      </c>
      <c r="B85" s="22" t="s">
        <v>515</v>
      </c>
      <c r="C85" s="23">
        <v>42926</v>
      </c>
      <c r="D85" s="22" t="s">
        <v>1206</v>
      </c>
      <c r="E85" s="22">
        <v>30691543</v>
      </c>
      <c r="F85" s="22"/>
      <c r="G85" s="22" t="s">
        <v>195</v>
      </c>
      <c r="H85" s="22" t="s">
        <v>195</v>
      </c>
      <c r="I85" s="22" t="s">
        <v>807</v>
      </c>
      <c r="J85" s="22" t="s">
        <v>808</v>
      </c>
      <c r="K85" s="24">
        <v>706.7</v>
      </c>
      <c r="L85" s="30"/>
      <c r="M85" s="30">
        <v>706.7</v>
      </c>
      <c r="N85" s="30"/>
      <c r="O85" s="25" t="s">
        <v>1119</v>
      </c>
      <c r="P85" s="31"/>
      <c r="Q85" s="22" t="s">
        <v>195</v>
      </c>
      <c r="R85" s="32" t="s">
        <v>195</v>
      </c>
      <c r="S85" s="33">
        <v>37726.78</v>
      </c>
      <c r="T85" s="27">
        <v>42935</v>
      </c>
      <c r="U85" s="31">
        <v>37726.78</v>
      </c>
      <c r="V85" s="29">
        <f t="shared" si="3"/>
        <v>0</v>
      </c>
      <c r="W85" s="31">
        <v>0</v>
      </c>
      <c r="X85" s="31">
        <v>0</v>
      </c>
      <c r="Y85" s="25" t="s">
        <v>195</v>
      </c>
      <c r="Z85" s="5">
        <v>91</v>
      </c>
    </row>
    <row r="86" spans="1:27" ht="25.5" x14ac:dyDescent="0.25">
      <c r="A86" s="54">
        <v>84</v>
      </c>
      <c r="B86" s="22" t="s">
        <v>517</v>
      </c>
      <c r="C86" s="23">
        <v>42926</v>
      </c>
      <c r="D86" s="22" t="s">
        <v>1393</v>
      </c>
      <c r="E86" s="22" t="s">
        <v>1225</v>
      </c>
      <c r="F86" s="22"/>
      <c r="G86" s="22" t="s">
        <v>195</v>
      </c>
      <c r="H86" s="22" t="s">
        <v>195</v>
      </c>
      <c r="I86" s="22" t="s">
        <v>809</v>
      </c>
      <c r="J86" s="22" t="s">
        <v>810</v>
      </c>
      <c r="K86" s="24">
        <v>6512.26</v>
      </c>
      <c r="L86" s="30"/>
      <c r="M86" s="30">
        <v>6079.76</v>
      </c>
      <c r="N86" s="30">
        <v>432.5</v>
      </c>
      <c r="O86" s="25" t="s">
        <v>1118</v>
      </c>
      <c r="P86" s="31">
        <v>41272178.659999996</v>
      </c>
      <c r="Q86" s="22" t="s">
        <v>195</v>
      </c>
      <c r="R86" s="32" t="s">
        <v>195</v>
      </c>
      <c r="S86" s="33">
        <v>1138624.33</v>
      </c>
      <c r="T86" s="27">
        <v>43097</v>
      </c>
      <c r="U86" s="31">
        <v>4784.1000000000004</v>
      </c>
      <c r="V86" s="29">
        <f t="shared" si="3"/>
        <v>0</v>
      </c>
      <c r="W86" s="31">
        <v>0</v>
      </c>
      <c r="X86" s="31">
        <v>0</v>
      </c>
      <c r="Y86" s="25" t="s">
        <v>195</v>
      </c>
      <c r="Z86" s="5">
        <v>92</v>
      </c>
    </row>
    <row r="87" spans="1:27" ht="140.25" x14ac:dyDescent="0.25">
      <c r="A87" s="54">
        <v>85</v>
      </c>
      <c r="B87" s="5">
        <v>234</v>
      </c>
      <c r="C87" s="34">
        <v>42901</v>
      </c>
      <c r="D87" s="22" t="s">
        <v>1394</v>
      </c>
      <c r="E87" s="35" t="s">
        <v>396</v>
      </c>
      <c r="F87" s="22"/>
      <c r="G87" s="22"/>
      <c r="H87" s="22"/>
      <c r="I87" s="36" t="s">
        <v>369</v>
      </c>
      <c r="J87" s="36" t="s">
        <v>397</v>
      </c>
      <c r="K87" s="24">
        <v>128022.11</v>
      </c>
      <c r="L87" s="30">
        <v>84083.22</v>
      </c>
      <c r="M87" s="30">
        <v>43838.89</v>
      </c>
      <c r="N87" s="30">
        <v>100</v>
      </c>
      <c r="O87" s="25" t="s">
        <v>1117</v>
      </c>
      <c r="P87" s="28"/>
      <c r="Q87" s="5"/>
      <c r="R87" s="37"/>
      <c r="S87" s="26">
        <v>27912604.399999999</v>
      </c>
      <c r="T87" s="38">
        <v>43084</v>
      </c>
      <c r="U87" s="31">
        <v>0</v>
      </c>
      <c r="V87" s="29">
        <f t="shared" ref="V87:V113" si="4">W87+X87</f>
        <v>67389021.729999989</v>
      </c>
      <c r="W87" s="39">
        <v>59112051.979999997</v>
      </c>
      <c r="X87" s="39">
        <v>8276969.75</v>
      </c>
      <c r="Y87" s="40" t="s">
        <v>1521</v>
      </c>
      <c r="Z87" s="5">
        <v>93</v>
      </c>
    </row>
    <row r="88" spans="1:27" ht="76.5" x14ac:dyDescent="0.25">
      <c r="A88" s="54">
        <v>86</v>
      </c>
      <c r="B88" s="22" t="s">
        <v>518</v>
      </c>
      <c r="C88" s="23">
        <v>42901</v>
      </c>
      <c r="D88" s="22" t="s">
        <v>1395</v>
      </c>
      <c r="E88" s="22" t="s">
        <v>1226</v>
      </c>
      <c r="F88" s="22"/>
      <c r="G88" s="22" t="s">
        <v>195</v>
      </c>
      <c r="H88" s="22" t="s">
        <v>195</v>
      </c>
      <c r="I88" s="22" t="s">
        <v>811</v>
      </c>
      <c r="J88" s="22" t="s">
        <v>812</v>
      </c>
      <c r="K88" s="24">
        <v>47198.380000000005</v>
      </c>
      <c r="L88" s="30">
        <v>30793.58</v>
      </c>
      <c r="M88" s="30">
        <v>16002.02</v>
      </c>
      <c r="N88" s="30">
        <v>402.78</v>
      </c>
      <c r="O88" s="25" t="s">
        <v>1117</v>
      </c>
      <c r="P88" s="31"/>
      <c r="Q88" s="22" t="s">
        <v>195</v>
      </c>
      <c r="R88" s="32" t="s">
        <v>195</v>
      </c>
      <c r="S88" s="33">
        <v>10210799.92</v>
      </c>
      <c r="T88" s="27">
        <v>43084</v>
      </c>
      <c r="U88" s="31">
        <v>9684099.3399999999</v>
      </c>
      <c r="V88" s="29">
        <f t="shared" si="4"/>
        <v>0</v>
      </c>
      <c r="W88" s="31">
        <v>0</v>
      </c>
      <c r="X88" s="31">
        <v>0</v>
      </c>
      <c r="Y88" s="25" t="s">
        <v>1396</v>
      </c>
      <c r="Z88" s="5">
        <v>94</v>
      </c>
    </row>
    <row r="89" spans="1:27" ht="25.5" x14ac:dyDescent="0.25">
      <c r="A89" s="54">
        <v>87</v>
      </c>
      <c r="B89" s="22" t="s">
        <v>522</v>
      </c>
      <c r="C89" s="23">
        <v>42874</v>
      </c>
      <c r="D89" s="22" t="s">
        <v>322</v>
      </c>
      <c r="E89" s="22" t="s">
        <v>11</v>
      </c>
      <c r="F89" s="22"/>
      <c r="G89" s="22" t="s">
        <v>195</v>
      </c>
      <c r="H89" s="22" t="s">
        <v>195</v>
      </c>
      <c r="I89" s="22" t="s">
        <v>813</v>
      </c>
      <c r="J89" s="22" t="s">
        <v>814</v>
      </c>
      <c r="K89" s="24">
        <v>450</v>
      </c>
      <c r="L89" s="30">
        <v>450</v>
      </c>
      <c r="M89" s="30"/>
      <c r="N89" s="30"/>
      <c r="O89" s="25" t="s">
        <v>1118</v>
      </c>
      <c r="P89" s="31"/>
      <c r="Q89" s="22" t="s">
        <v>195</v>
      </c>
      <c r="R89" s="32" t="s">
        <v>195</v>
      </c>
      <c r="S89" s="33">
        <v>74313</v>
      </c>
      <c r="T89" s="27">
        <v>42898</v>
      </c>
      <c r="U89" s="31">
        <v>74313</v>
      </c>
      <c r="V89" s="29">
        <f t="shared" si="4"/>
        <v>0</v>
      </c>
      <c r="W89" s="31">
        <v>0</v>
      </c>
      <c r="X89" s="31">
        <v>0</v>
      </c>
      <c r="Y89" s="25" t="s">
        <v>195</v>
      </c>
      <c r="Z89" s="5">
        <v>96</v>
      </c>
    </row>
    <row r="90" spans="1:27" ht="25.5" x14ac:dyDescent="0.25">
      <c r="A90" s="54">
        <v>88</v>
      </c>
      <c r="B90" s="45">
        <v>182</v>
      </c>
      <c r="C90" s="46">
        <v>42872</v>
      </c>
      <c r="D90" s="36" t="s">
        <v>398</v>
      </c>
      <c r="E90" s="36">
        <v>36136834</v>
      </c>
      <c r="F90" s="36"/>
      <c r="G90" s="36"/>
      <c r="H90" s="36"/>
      <c r="I90" s="36" t="s">
        <v>16</v>
      </c>
      <c r="J90" s="36" t="s">
        <v>399</v>
      </c>
      <c r="K90" s="24">
        <v>1171.3</v>
      </c>
      <c r="L90" s="30"/>
      <c r="M90" s="30">
        <v>1171.3</v>
      </c>
      <c r="N90" s="30"/>
      <c r="O90" s="25" t="s">
        <v>1118</v>
      </c>
      <c r="P90" s="47"/>
      <c r="Q90" s="45"/>
      <c r="R90" s="48"/>
      <c r="S90" s="49">
        <v>200429.7</v>
      </c>
      <c r="T90" s="50">
        <v>43097</v>
      </c>
      <c r="U90" s="39">
        <v>212092.33</v>
      </c>
      <c r="V90" s="29">
        <f t="shared" si="4"/>
        <v>0</v>
      </c>
      <c r="W90" s="31">
        <v>0</v>
      </c>
      <c r="X90" s="31">
        <v>0</v>
      </c>
      <c r="Y90" s="40"/>
      <c r="Z90" s="5">
        <v>97</v>
      </c>
    </row>
    <row r="91" spans="1:27" x14ac:dyDescent="0.25">
      <c r="A91" s="54">
        <v>89</v>
      </c>
      <c r="B91" s="22" t="s">
        <v>524</v>
      </c>
      <c r="C91" s="23">
        <v>42872</v>
      </c>
      <c r="D91" s="22" t="s">
        <v>322</v>
      </c>
      <c r="E91" s="22" t="s">
        <v>11</v>
      </c>
      <c r="F91" s="22"/>
      <c r="G91" s="22" t="s">
        <v>195</v>
      </c>
      <c r="H91" s="22" t="s">
        <v>195</v>
      </c>
      <c r="I91" s="22" t="s">
        <v>815</v>
      </c>
      <c r="J91" s="22" t="s">
        <v>816</v>
      </c>
      <c r="K91" s="24">
        <v>552</v>
      </c>
      <c r="L91" s="30"/>
      <c r="M91" s="30">
        <v>552</v>
      </c>
      <c r="N91" s="30"/>
      <c r="O91" s="25" t="s">
        <v>1117</v>
      </c>
      <c r="P91" s="31"/>
      <c r="Q91" s="22" t="s">
        <v>195</v>
      </c>
      <c r="R91" s="32" t="s">
        <v>195</v>
      </c>
      <c r="S91" s="33">
        <v>117907.2</v>
      </c>
      <c r="T91" s="27">
        <v>42887</v>
      </c>
      <c r="U91" s="31">
        <v>117907.2</v>
      </c>
      <c r="V91" s="29">
        <f t="shared" si="4"/>
        <v>0</v>
      </c>
      <c r="W91" s="31">
        <v>0</v>
      </c>
      <c r="X91" s="31">
        <v>0</v>
      </c>
      <c r="Y91" s="25" t="s">
        <v>195</v>
      </c>
      <c r="Z91" s="5">
        <v>98</v>
      </c>
    </row>
    <row r="92" spans="1:27" x14ac:dyDescent="0.25">
      <c r="A92" s="54">
        <v>90</v>
      </c>
      <c r="B92" s="5">
        <v>180</v>
      </c>
      <c r="C92" s="34">
        <v>42870</v>
      </c>
      <c r="D92" s="22" t="s">
        <v>1211</v>
      </c>
      <c r="E92" s="22">
        <v>39184027</v>
      </c>
      <c r="F92" s="22"/>
      <c r="G92" s="22"/>
      <c r="H92" s="22"/>
      <c r="I92" s="36" t="s">
        <v>370</v>
      </c>
      <c r="J92" s="36" t="s">
        <v>401</v>
      </c>
      <c r="K92" s="24">
        <v>2532.1999999999998</v>
      </c>
      <c r="L92" s="30">
        <v>1496</v>
      </c>
      <c r="M92" s="30">
        <v>1036.2</v>
      </c>
      <c r="N92" s="30"/>
      <c r="O92" s="25" t="s">
        <v>1117</v>
      </c>
      <c r="P92" s="28"/>
      <c r="Q92" s="5"/>
      <c r="R92" s="37"/>
      <c r="S92" s="26">
        <v>540877.92000000004</v>
      </c>
      <c r="T92" s="38">
        <v>43067</v>
      </c>
      <c r="U92" s="28">
        <v>472604.96</v>
      </c>
      <c r="V92" s="29">
        <f t="shared" si="4"/>
        <v>200065.08000000002</v>
      </c>
      <c r="W92" s="39">
        <v>174860</v>
      </c>
      <c r="X92" s="39">
        <v>25205.08</v>
      </c>
      <c r="Y92" s="40" t="s">
        <v>1460</v>
      </c>
      <c r="Z92" s="5">
        <v>99</v>
      </c>
      <c r="AA92" s="51"/>
    </row>
    <row r="93" spans="1:27" ht="25.5" x14ac:dyDescent="0.25">
      <c r="A93" s="54">
        <v>91</v>
      </c>
      <c r="B93" s="22" t="s">
        <v>525</v>
      </c>
      <c r="C93" s="23">
        <v>42867</v>
      </c>
      <c r="D93" s="22" t="s">
        <v>1196</v>
      </c>
      <c r="E93" s="22" t="s">
        <v>642</v>
      </c>
      <c r="F93" s="22"/>
      <c r="G93" s="22" t="s">
        <v>195</v>
      </c>
      <c r="H93" s="22" t="s">
        <v>195</v>
      </c>
      <c r="I93" s="22" t="s">
        <v>817</v>
      </c>
      <c r="J93" s="22" t="s">
        <v>757</v>
      </c>
      <c r="K93" s="24">
        <v>14638</v>
      </c>
      <c r="L93" s="30"/>
      <c r="M93" s="30">
        <v>14638</v>
      </c>
      <c r="N93" s="30"/>
      <c r="O93" s="25" t="s">
        <v>1118</v>
      </c>
      <c r="P93" s="31"/>
      <c r="Q93" s="22" t="s">
        <v>195</v>
      </c>
      <c r="R93" s="32" t="s">
        <v>195</v>
      </c>
      <c r="S93" s="33">
        <v>1147608.72</v>
      </c>
      <c r="T93" s="27">
        <v>42975</v>
      </c>
      <c r="U93" s="31">
        <v>1176573.1499999999</v>
      </c>
      <c r="V93" s="29">
        <f t="shared" si="4"/>
        <v>0</v>
      </c>
      <c r="W93" s="31">
        <v>0</v>
      </c>
      <c r="X93" s="31">
        <v>0</v>
      </c>
      <c r="Y93" s="40"/>
      <c r="Z93" s="5">
        <v>100</v>
      </c>
    </row>
    <row r="94" spans="1:27" ht="25.5" x14ac:dyDescent="0.25">
      <c r="A94" s="54">
        <v>92</v>
      </c>
      <c r="B94" s="45">
        <v>170</v>
      </c>
      <c r="C94" s="46">
        <v>42860</v>
      </c>
      <c r="D94" s="36" t="s">
        <v>400</v>
      </c>
      <c r="E94" s="36">
        <v>40654691</v>
      </c>
      <c r="F94" s="36"/>
      <c r="G94" s="36"/>
      <c r="H94" s="36"/>
      <c r="I94" s="36" t="s">
        <v>17</v>
      </c>
      <c r="J94" s="36" t="s">
        <v>402</v>
      </c>
      <c r="K94" s="24">
        <v>29795.7</v>
      </c>
      <c r="L94" s="30">
        <v>19758.86</v>
      </c>
      <c r="M94" s="30">
        <v>7349.96</v>
      </c>
      <c r="N94" s="30">
        <v>2686.88</v>
      </c>
      <c r="O94" s="25" t="s">
        <v>1117</v>
      </c>
      <c r="P94" s="47"/>
      <c r="Q94" s="45"/>
      <c r="R94" s="48"/>
      <c r="S94" s="49">
        <v>5790443.96</v>
      </c>
      <c r="T94" s="50">
        <v>43097</v>
      </c>
      <c r="U94" s="39">
        <v>6132014.3200000003</v>
      </c>
      <c r="V94" s="29">
        <f t="shared" si="4"/>
        <v>42418.289999999994</v>
      </c>
      <c r="W94" s="39">
        <v>38116.81</v>
      </c>
      <c r="X94" s="39">
        <v>4301.4799999999996</v>
      </c>
      <c r="Y94" s="40" t="s">
        <v>1522</v>
      </c>
      <c r="Z94" s="5">
        <v>101</v>
      </c>
    </row>
    <row r="95" spans="1:27" ht="25.5" x14ac:dyDescent="0.25">
      <c r="A95" s="54">
        <v>93</v>
      </c>
      <c r="B95" s="22" t="s">
        <v>526</v>
      </c>
      <c r="C95" s="23">
        <v>42858</v>
      </c>
      <c r="D95" s="36" t="s">
        <v>1109</v>
      </c>
      <c r="E95" s="22">
        <v>32661662</v>
      </c>
      <c r="F95" s="22"/>
      <c r="G95" s="22" t="s">
        <v>195</v>
      </c>
      <c r="H95" s="22" t="s">
        <v>195</v>
      </c>
      <c r="I95" s="22" t="s">
        <v>818</v>
      </c>
      <c r="J95" s="22" t="s">
        <v>819</v>
      </c>
      <c r="K95" s="24">
        <v>2175</v>
      </c>
      <c r="L95" s="30"/>
      <c r="M95" s="30">
        <v>2175</v>
      </c>
      <c r="N95" s="30"/>
      <c r="O95" s="25" t="s">
        <v>1117</v>
      </c>
      <c r="P95" s="31"/>
      <c r="Q95" s="22" t="s">
        <v>195</v>
      </c>
      <c r="R95" s="32" t="s">
        <v>195</v>
      </c>
      <c r="S95" s="33">
        <v>464580</v>
      </c>
      <c r="T95" s="27">
        <v>42873</v>
      </c>
      <c r="U95" s="31">
        <v>464580</v>
      </c>
      <c r="V95" s="29">
        <f t="shared" si="4"/>
        <v>0</v>
      </c>
      <c r="W95" s="31">
        <v>0</v>
      </c>
      <c r="X95" s="31">
        <v>0</v>
      </c>
      <c r="Y95" s="25" t="s">
        <v>195</v>
      </c>
      <c r="Z95" s="5">
        <v>102</v>
      </c>
    </row>
    <row r="96" spans="1:27" ht="25.5" x14ac:dyDescent="0.25">
      <c r="A96" s="54">
        <v>94</v>
      </c>
      <c r="B96" s="22" t="s">
        <v>527</v>
      </c>
      <c r="C96" s="23">
        <v>42851</v>
      </c>
      <c r="D96" s="22" t="s">
        <v>322</v>
      </c>
      <c r="E96" s="22" t="s">
        <v>11</v>
      </c>
      <c r="F96" s="22"/>
      <c r="G96" s="22" t="s">
        <v>195</v>
      </c>
      <c r="H96" s="22" t="s">
        <v>195</v>
      </c>
      <c r="I96" s="22" t="s">
        <v>820</v>
      </c>
      <c r="J96" s="22" t="s">
        <v>821</v>
      </c>
      <c r="K96" s="24">
        <v>1961.3</v>
      </c>
      <c r="L96" s="30"/>
      <c r="M96" s="30">
        <v>1961.3</v>
      </c>
      <c r="N96" s="30"/>
      <c r="O96" s="25" t="s">
        <v>1118</v>
      </c>
      <c r="P96" s="31"/>
      <c r="Q96" s="22" t="s">
        <v>195</v>
      </c>
      <c r="R96" s="32" t="s">
        <v>195</v>
      </c>
      <c r="S96" s="33">
        <v>279730.56</v>
      </c>
      <c r="T96" s="27">
        <v>43097</v>
      </c>
      <c r="U96" s="31">
        <v>293362.75</v>
      </c>
      <c r="V96" s="29">
        <f t="shared" si="4"/>
        <v>0</v>
      </c>
      <c r="W96" s="31">
        <v>0</v>
      </c>
      <c r="X96" s="31">
        <v>0</v>
      </c>
      <c r="Y96" s="25"/>
      <c r="Z96" s="5">
        <v>103</v>
      </c>
    </row>
    <row r="97" spans="1:26" ht="25.5" x14ac:dyDescent="0.25">
      <c r="A97" s="54">
        <v>95</v>
      </c>
      <c r="B97" s="22" t="s">
        <v>528</v>
      </c>
      <c r="C97" s="23">
        <v>42846</v>
      </c>
      <c r="D97" s="22" t="s">
        <v>1209</v>
      </c>
      <c r="E97" s="22" t="s">
        <v>656</v>
      </c>
      <c r="F97" s="22"/>
      <c r="G97" s="22" t="s">
        <v>195</v>
      </c>
      <c r="H97" s="22" t="s">
        <v>195</v>
      </c>
      <c r="I97" s="22" t="s">
        <v>822</v>
      </c>
      <c r="J97" s="22" t="s">
        <v>823</v>
      </c>
      <c r="K97" s="24">
        <v>16995.27</v>
      </c>
      <c r="L97" s="30">
        <v>10593.6</v>
      </c>
      <c r="M97" s="30">
        <v>5620.67</v>
      </c>
      <c r="N97" s="30">
        <v>781</v>
      </c>
      <c r="O97" s="25" t="s">
        <v>1117</v>
      </c>
      <c r="P97" s="31"/>
      <c r="Q97" s="22" t="s">
        <v>195</v>
      </c>
      <c r="R97" s="32" t="s">
        <v>195</v>
      </c>
      <c r="S97" s="33">
        <v>3401753.85</v>
      </c>
      <c r="T97" s="27">
        <v>43097</v>
      </c>
      <c r="U97" s="31">
        <v>3659273.31</v>
      </c>
      <c r="V97" s="29">
        <f t="shared" si="4"/>
        <v>51760.06</v>
      </c>
      <c r="W97" s="31">
        <v>46432.46</v>
      </c>
      <c r="X97" s="31">
        <v>5327.6</v>
      </c>
      <c r="Y97" s="40" t="s">
        <v>1503</v>
      </c>
      <c r="Z97" s="5">
        <v>104</v>
      </c>
    </row>
    <row r="98" spans="1:26" x14ac:dyDescent="0.25">
      <c r="A98" s="54">
        <v>96</v>
      </c>
      <c r="B98" s="22" t="s">
        <v>529</v>
      </c>
      <c r="C98" s="23">
        <v>42837</v>
      </c>
      <c r="D98" s="22" t="s">
        <v>1227</v>
      </c>
      <c r="E98" s="22" t="s">
        <v>657</v>
      </c>
      <c r="F98" s="22"/>
      <c r="G98" s="22" t="s">
        <v>195</v>
      </c>
      <c r="H98" s="22" t="s">
        <v>195</v>
      </c>
      <c r="I98" s="22" t="s">
        <v>824</v>
      </c>
      <c r="J98" s="22" t="s">
        <v>825</v>
      </c>
      <c r="K98" s="24">
        <v>620.29999999999995</v>
      </c>
      <c r="L98" s="30"/>
      <c r="M98" s="30">
        <v>620.29999999999995</v>
      </c>
      <c r="N98" s="30"/>
      <c r="O98" s="25" t="s">
        <v>1117</v>
      </c>
      <c r="P98" s="31"/>
      <c r="Q98" s="22" t="s">
        <v>195</v>
      </c>
      <c r="R98" s="32" t="s">
        <v>195</v>
      </c>
      <c r="S98" s="33">
        <v>130138.94</v>
      </c>
      <c r="T98" s="27">
        <v>42857</v>
      </c>
      <c r="U98" s="31">
        <v>130138.94</v>
      </c>
      <c r="V98" s="29">
        <f t="shared" si="4"/>
        <v>0</v>
      </c>
      <c r="W98" s="31">
        <v>0</v>
      </c>
      <c r="X98" s="31">
        <v>0</v>
      </c>
      <c r="Y98" s="25" t="s">
        <v>195</v>
      </c>
      <c r="Z98" s="5">
        <v>105</v>
      </c>
    </row>
    <row r="99" spans="1:26" ht="25.5" x14ac:dyDescent="0.25">
      <c r="A99" s="54">
        <v>97</v>
      </c>
      <c r="B99" s="45">
        <v>143</v>
      </c>
      <c r="C99" s="46">
        <v>42835</v>
      </c>
      <c r="D99" s="36" t="s">
        <v>322</v>
      </c>
      <c r="E99" s="36" t="s">
        <v>11</v>
      </c>
      <c r="F99" s="36"/>
      <c r="G99" s="36"/>
      <c r="H99" s="36"/>
      <c r="I99" s="36" t="s">
        <v>403</v>
      </c>
      <c r="J99" s="36" t="s">
        <v>404</v>
      </c>
      <c r="K99" s="24">
        <v>79.2</v>
      </c>
      <c r="L99" s="30"/>
      <c r="M99" s="30">
        <v>79.2</v>
      </c>
      <c r="N99" s="30"/>
      <c r="O99" s="25" t="s">
        <v>1118</v>
      </c>
      <c r="P99" s="47"/>
      <c r="Q99" s="45"/>
      <c r="R99" s="48"/>
      <c r="S99" s="49">
        <v>1384.68</v>
      </c>
      <c r="T99" s="50">
        <v>42858</v>
      </c>
      <c r="U99" s="31">
        <v>0</v>
      </c>
      <c r="V99" s="29">
        <f t="shared" si="4"/>
        <v>3621.9</v>
      </c>
      <c r="W99" s="39">
        <v>2896.33</v>
      </c>
      <c r="X99" s="39">
        <v>725.57</v>
      </c>
      <c r="Y99" s="40" t="s">
        <v>1523</v>
      </c>
      <c r="Z99" s="5">
        <v>106</v>
      </c>
    </row>
    <row r="100" spans="1:26" ht="38.25" x14ac:dyDescent="0.25">
      <c r="A100" s="54">
        <v>98</v>
      </c>
      <c r="B100" s="45">
        <v>142</v>
      </c>
      <c r="C100" s="46">
        <v>42835</v>
      </c>
      <c r="D100" s="36" t="s">
        <v>322</v>
      </c>
      <c r="E100" s="36" t="s">
        <v>11</v>
      </c>
      <c r="F100" s="36"/>
      <c r="G100" s="36"/>
      <c r="H100" s="36"/>
      <c r="I100" s="36" t="s">
        <v>405</v>
      </c>
      <c r="J100" s="36" t="s">
        <v>406</v>
      </c>
      <c r="K100" s="24">
        <v>654.6</v>
      </c>
      <c r="L100" s="30">
        <v>654.6</v>
      </c>
      <c r="M100" s="30"/>
      <c r="N100" s="30"/>
      <c r="O100" s="25" t="s">
        <v>1118</v>
      </c>
      <c r="P100" s="47"/>
      <c r="Q100" s="45"/>
      <c r="R100" s="48"/>
      <c r="S100" s="49">
        <v>129299.74</v>
      </c>
      <c r="T100" s="50">
        <v>42858</v>
      </c>
      <c r="U100" s="39">
        <v>5000</v>
      </c>
      <c r="V100" s="29">
        <f t="shared" si="4"/>
        <v>325130.51</v>
      </c>
      <c r="W100" s="39">
        <v>259997.21</v>
      </c>
      <c r="X100" s="39">
        <v>65133.3</v>
      </c>
      <c r="Y100" s="40" t="s">
        <v>1467</v>
      </c>
      <c r="Z100" s="5">
        <v>107</v>
      </c>
    </row>
    <row r="101" spans="1:26" ht="25.5" x14ac:dyDescent="0.25">
      <c r="A101" s="54">
        <v>99</v>
      </c>
      <c r="B101" s="22" t="s">
        <v>530</v>
      </c>
      <c r="C101" s="23">
        <v>42821</v>
      </c>
      <c r="D101" s="22" t="s">
        <v>322</v>
      </c>
      <c r="E101" s="22" t="s">
        <v>11</v>
      </c>
      <c r="F101" s="22"/>
      <c r="G101" s="22" t="s">
        <v>195</v>
      </c>
      <c r="H101" s="22" t="s">
        <v>195</v>
      </c>
      <c r="I101" s="22" t="s">
        <v>826</v>
      </c>
      <c r="J101" s="22" t="s">
        <v>827</v>
      </c>
      <c r="K101" s="24">
        <v>69.099999999999994</v>
      </c>
      <c r="L101" s="30">
        <v>69.099999999999994</v>
      </c>
      <c r="M101" s="30"/>
      <c r="N101" s="30"/>
      <c r="O101" s="25" t="s">
        <v>1118</v>
      </c>
      <c r="P101" s="31"/>
      <c r="Q101" s="22" t="s">
        <v>195</v>
      </c>
      <c r="R101" s="32" t="s">
        <v>195</v>
      </c>
      <c r="S101" s="33">
        <v>9399.0400000000009</v>
      </c>
      <c r="T101" s="27">
        <v>42845</v>
      </c>
      <c r="U101" s="31">
        <v>9399.0400000000009</v>
      </c>
      <c r="V101" s="29">
        <f t="shared" si="4"/>
        <v>0</v>
      </c>
      <c r="W101" s="31">
        <v>0</v>
      </c>
      <c r="X101" s="31">
        <v>0</v>
      </c>
      <c r="Y101" s="25" t="s">
        <v>195</v>
      </c>
      <c r="Z101" s="5">
        <v>109</v>
      </c>
    </row>
    <row r="102" spans="1:26" x14ac:dyDescent="0.25">
      <c r="A102" s="54">
        <v>100</v>
      </c>
      <c r="B102" s="22" t="s">
        <v>519</v>
      </c>
      <c r="C102" s="23">
        <v>42816</v>
      </c>
      <c r="D102" s="22" t="s">
        <v>1202</v>
      </c>
      <c r="E102" s="22" t="s">
        <v>647</v>
      </c>
      <c r="F102" s="22"/>
      <c r="G102" s="22" t="s">
        <v>195</v>
      </c>
      <c r="H102" s="22" t="s">
        <v>195</v>
      </c>
      <c r="I102" s="22" t="s">
        <v>828</v>
      </c>
      <c r="J102" s="22" t="s">
        <v>829</v>
      </c>
      <c r="K102" s="24">
        <v>1862.5</v>
      </c>
      <c r="L102" s="30">
        <v>1389.4</v>
      </c>
      <c r="M102" s="30">
        <v>473.1</v>
      </c>
      <c r="N102" s="30"/>
      <c r="O102" s="25" t="s">
        <v>1117</v>
      </c>
      <c r="P102" s="31"/>
      <c r="Q102" s="22" t="s">
        <v>195</v>
      </c>
      <c r="R102" s="32" t="s">
        <v>195</v>
      </c>
      <c r="S102" s="33">
        <v>158839.57999999999</v>
      </c>
      <c r="T102" s="27">
        <v>42835</v>
      </c>
      <c r="U102" s="31">
        <v>158839.57999999999</v>
      </c>
      <c r="V102" s="29">
        <f t="shared" si="4"/>
        <v>0</v>
      </c>
      <c r="W102" s="31">
        <v>0</v>
      </c>
      <c r="X102" s="31">
        <v>0</v>
      </c>
      <c r="Y102" s="25" t="s">
        <v>195</v>
      </c>
      <c r="Z102" s="5">
        <v>110</v>
      </c>
    </row>
    <row r="103" spans="1:26" ht="25.5" x14ac:dyDescent="0.25">
      <c r="A103" s="54">
        <v>101</v>
      </c>
      <c r="B103" s="22" t="s">
        <v>521</v>
      </c>
      <c r="C103" s="23">
        <v>42816</v>
      </c>
      <c r="D103" s="22" t="s">
        <v>1228</v>
      </c>
      <c r="E103" s="22" t="s">
        <v>658</v>
      </c>
      <c r="F103" s="22"/>
      <c r="G103" s="22" t="s">
        <v>195</v>
      </c>
      <c r="H103" s="22" t="s">
        <v>195</v>
      </c>
      <c r="I103" s="22" t="s">
        <v>830</v>
      </c>
      <c r="J103" s="22" t="s">
        <v>831</v>
      </c>
      <c r="K103" s="24">
        <v>4905.83</v>
      </c>
      <c r="L103" s="30"/>
      <c r="M103" s="30">
        <v>4905.83</v>
      </c>
      <c r="N103" s="30">
        <v>0</v>
      </c>
      <c r="O103" s="25" t="s">
        <v>1118</v>
      </c>
      <c r="P103" s="31"/>
      <c r="Q103" s="22" t="s">
        <v>195</v>
      </c>
      <c r="R103" s="32" t="s">
        <v>195</v>
      </c>
      <c r="S103" s="33">
        <v>1018450.31</v>
      </c>
      <c r="T103" s="27">
        <v>42831</v>
      </c>
      <c r="U103" s="31">
        <v>1018450.31</v>
      </c>
      <c r="V103" s="29">
        <f t="shared" si="4"/>
        <v>0</v>
      </c>
      <c r="W103" s="31">
        <v>0</v>
      </c>
      <c r="X103" s="31">
        <v>0</v>
      </c>
      <c r="Y103" s="25" t="s">
        <v>195</v>
      </c>
      <c r="Z103" s="5">
        <v>111</v>
      </c>
    </row>
    <row r="104" spans="1:26" ht="25.5" x14ac:dyDescent="0.25">
      <c r="A104" s="54">
        <v>102</v>
      </c>
      <c r="B104" s="22" t="s">
        <v>531</v>
      </c>
      <c r="C104" s="23">
        <v>42815</v>
      </c>
      <c r="D104" s="22" t="s">
        <v>322</v>
      </c>
      <c r="E104" s="22" t="s">
        <v>11</v>
      </c>
      <c r="F104" s="22"/>
      <c r="G104" s="22" t="s">
        <v>195</v>
      </c>
      <c r="H104" s="22" t="s">
        <v>195</v>
      </c>
      <c r="I104" s="22" t="s">
        <v>832</v>
      </c>
      <c r="J104" s="22" t="s">
        <v>833</v>
      </c>
      <c r="K104" s="24">
        <v>7.7</v>
      </c>
      <c r="L104" s="30"/>
      <c r="M104" s="30">
        <v>7.7</v>
      </c>
      <c r="N104" s="30"/>
      <c r="O104" s="25" t="s">
        <v>1118</v>
      </c>
      <c r="P104" s="31"/>
      <c r="Q104" s="22" t="s">
        <v>195</v>
      </c>
      <c r="R104" s="32" t="s">
        <v>195</v>
      </c>
      <c r="S104" s="33">
        <v>1615.46</v>
      </c>
      <c r="T104" s="27">
        <v>42837</v>
      </c>
      <c r="U104" s="31">
        <v>1615.46</v>
      </c>
      <c r="V104" s="29">
        <f t="shared" si="4"/>
        <v>0</v>
      </c>
      <c r="W104" s="31">
        <v>0</v>
      </c>
      <c r="X104" s="31">
        <v>0</v>
      </c>
      <c r="Y104" s="25" t="s">
        <v>195</v>
      </c>
      <c r="Z104" s="5">
        <v>112</v>
      </c>
    </row>
    <row r="105" spans="1:26" ht="25.5" x14ac:dyDescent="0.25">
      <c r="A105" s="54">
        <v>103</v>
      </c>
      <c r="B105" s="22" t="s">
        <v>485</v>
      </c>
      <c r="C105" s="23">
        <v>42794</v>
      </c>
      <c r="D105" s="22" t="s">
        <v>322</v>
      </c>
      <c r="E105" s="22" t="s">
        <v>11</v>
      </c>
      <c r="F105" s="22"/>
      <c r="G105" s="22" t="s">
        <v>195</v>
      </c>
      <c r="H105" s="22" t="s">
        <v>195</v>
      </c>
      <c r="I105" s="22" t="s">
        <v>834</v>
      </c>
      <c r="J105" s="22" t="s">
        <v>835</v>
      </c>
      <c r="K105" s="24">
        <v>1311.1</v>
      </c>
      <c r="L105" s="30"/>
      <c r="M105" s="30">
        <v>1311.1</v>
      </c>
      <c r="N105" s="30"/>
      <c r="O105" s="25" t="s">
        <v>1118</v>
      </c>
      <c r="P105" s="31"/>
      <c r="Q105" s="22" t="s">
        <v>195</v>
      </c>
      <c r="R105" s="32" t="s">
        <v>195</v>
      </c>
      <c r="S105" s="33">
        <v>25472.52</v>
      </c>
      <c r="T105" s="27">
        <v>42810</v>
      </c>
      <c r="U105" s="31">
        <v>25472.52</v>
      </c>
      <c r="V105" s="29">
        <f t="shared" si="4"/>
        <v>0</v>
      </c>
      <c r="W105" s="31">
        <v>0</v>
      </c>
      <c r="X105" s="31">
        <v>0</v>
      </c>
      <c r="Y105" s="25" t="s">
        <v>195</v>
      </c>
      <c r="Z105" s="5">
        <v>113</v>
      </c>
    </row>
    <row r="106" spans="1:26" ht="38.25" x14ac:dyDescent="0.25">
      <c r="A106" s="54">
        <v>104</v>
      </c>
      <c r="B106" s="22" t="s">
        <v>481</v>
      </c>
      <c r="C106" s="23">
        <v>42789</v>
      </c>
      <c r="D106" s="22" t="s">
        <v>1229</v>
      </c>
      <c r="E106" s="22" t="s">
        <v>659</v>
      </c>
      <c r="F106" s="22"/>
      <c r="G106" s="22" t="s">
        <v>195</v>
      </c>
      <c r="H106" s="22" t="s">
        <v>195</v>
      </c>
      <c r="I106" s="22" t="s">
        <v>836</v>
      </c>
      <c r="J106" s="22" t="s">
        <v>837</v>
      </c>
      <c r="K106" s="24">
        <v>543.70000000000005</v>
      </c>
      <c r="L106" s="30"/>
      <c r="M106" s="30">
        <v>543.70000000000005</v>
      </c>
      <c r="N106" s="30"/>
      <c r="O106" s="25" t="s">
        <v>1118</v>
      </c>
      <c r="P106" s="31"/>
      <c r="Q106" s="22" t="s">
        <v>195</v>
      </c>
      <c r="R106" s="32" t="s">
        <v>195</v>
      </c>
      <c r="S106" s="33">
        <v>35312.76</v>
      </c>
      <c r="T106" s="27">
        <v>42810</v>
      </c>
      <c r="U106" s="31">
        <v>35312.76</v>
      </c>
      <c r="V106" s="29">
        <f t="shared" si="4"/>
        <v>0</v>
      </c>
      <c r="W106" s="31">
        <v>0</v>
      </c>
      <c r="X106" s="31">
        <v>0</v>
      </c>
      <c r="Y106" s="25" t="s">
        <v>195</v>
      </c>
      <c r="Z106" s="5">
        <v>114</v>
      </c>
    </row>
    <row r="107" spans="1:26" ht="25.5" x14ac:dyDescent="0.25">
      <c r="A107" s="54">
        <v>105</v>
      </c>
      <c r="B107" s="22" t="s">
        <v>532</v>
      </c>
      <c r="C107" s="23">
        <v>42787</v>
      </c>
      <c r="D107" s="22" t="s">
        <v>1206</v>
      </c>
      <c r="E107" s="22">
        <v>30691543</v>
      </c>
      <c r="F107" s="22"/>
      <c r="G107" s="22" t="s">
        <v>195</v>
      </c>
      <c r="H107" s="22" t="s">
        <v>195</v>
      </c>
      <c r="I107" s="22" t="s">
        <v>838</v>
      </c>
      <c r="J107" s="22" t="s">
        <v>839</v>
      </c>
      <c r="K107" s="24">
        <v>746.6</v>
      </c>
      <c r="L107" s="30"/>
      <c r="M107" s="30">
        <v>746.6</v>
      </c>
      <c r="N107" s="30"/>
      <c r="O107" s="25" t="s">
        <v>1118</v>
      </c>
      <c r="P107" s="31"/>
      <c r="Q107" s="22" t="s">
        <v>195</v>
      </c>
      <c r="R107" s="32" t="s">
        <v>195</v>
      </c>
      <c r="S107" s="33">
        <v>109425.96</v>
      </c>
      <c r="T107" s="27">
        <v>42810</v>
      </c>
      <c r="U107" s="31">
        <v>109425.96</v>
      </c>
      <c r="V107" s="29">
        <f t="shared" si="4"/>
        <v>0</v>
      </c>
      <c r="W107" s="31">
        <v>0</v>
      </c>
      <c r="X107" s="31">
        <v>0</v>
      </c>
      <c r="Y107" s="25" t="s">
        <v>195</v>
      </c>
      <c r="Z107" s="5">
        <v>115</v>
      </c>
    </row>
    <row r="108" spans="1:26" ht="51" x14ac:dyDescent="0.25">
      <c r="A108" s="54">
        <v>106</v>
      </c>
      <c r="B108" s="22" t="s">
        <v>476</v>
      </c>
      <c r="C108" s="23">
        <v>42787</v>
      </c>
      <c r="D108" s="22" t="s">
        <v>1202</v>
      </c>
      <c r="E108" s="22" t="s">
        <v>647</v>
      </c>
      <c r="F108" s="22"/>
      <c r="G108" s="22" t="s">
        <v>195</v>
      </c>
      <c r="H108" s="22" t="s">
        <v>195</v>
      </c>
      <c r="I108" s="22" t="s">
        <v>840</v>
      </c>
      <c r="J108" s="22" t="s">
        <v>841</v>
      </c>
      <c r="K108" s="24">
        <v>1150.5</v>
      </c>
      <c r="L108" s="30"/>
      <c r="M108" s="30">
        <v>1150.5</v>
      </c>
      <c r="N108" s="30"/>
      <c r="O108" s="25" t="s">
        <v>1118</v>
      </c>
      <c r="P108" s="31"/>
      <c r="Q108" s="22" t="s">
        <v>195</v>
      </c>
      <c r="R108" s="32" t="s">
        <v>195</v>
      </c>
      <c r="S108" s="33">
        <v>830.4</v>
      </c>
      <c r="T108" s="27">
        <v>42810</v>
      </c>
      <c r="U108" s="31">
        <v>830.4</v>
      </c>
      <c r="V108" s="29">
        <f t="shared" si="4"/>
        <v>0</v>
      </c>
      <c r="W108" s="31">
        <v>0</v>
      </c>
      <c r="X108" s="31">
        <v>0</v>
      </c>
      <c r="Y108" s="25" t="s">
        <v>195</v>
      </c>
      <c r="Z108" s="5">
        <v>116</v>
      </c>
    </row>
    <row r="109" spans="1:26" ht="25.5" x14ac:dyDescent="0.25">
      <c r="A109" s="54">
        <v>107</v>
      </c>
      <c r="B109" s="22" t="s">
        <v>474</v>
      </c>
      <c r="C109" s="23">
        <v>42786</v>
      </c>
      <c r="D109" s="22" t="s">
        <v>1230</v>
      </c>
      <c r="E109" s="22" t="s">
        <v>660</v>
      </c>
      <c r="F109" s="22"/>
      <c r="G109" s="22" t="s">
        <v>195</v>
      </c>
      <c r="H109" s="22" t="s">
        <v>195</v>
      </c>
      <c r="I109" s="22" t="s">
        <v>842</v>
      </c>
      <c r="J109" s="22" t="s">
        <v>843</v>
      </c>
      <c r="K109" s="24">
        <v>261.8</v>
      </c>
      <c r="L109" s="30"/>
      <c r="M109" s="30">
        <v>261.8</v>
      </c>
      <c r="N109" s="30"/>
      <c r="O109" s="25" t="s">
        <v>1118</v>
      </c>
      <c r="P109" s="31"/>
      <c r="Q109" s="22" t="s">
        <v>195</v>
      </c>
      <c r="R109" s="32" t="s">
        <v>195</v>
      </c>
      <c r="S109" s="33">
        <v>103.8</v>
      </c>
      <c r="T109" s="27">
        <v>42810</v>
      </c>
      <c r="U109" s="31">
        <v>103.8</v>
      </c>
      <c r="V109" s="29">
        <f t="shared" si="4"/>
        <v>0</v>
      </c>
      <c r="W109" s="31">
        <v>0</v>
      </c>
      <c r="X109" s="31">
        <v>0</v>
      </c>
      <c r="Y109" s="25" t="s">
        <v>195</v>
      </c>
      <c r="Z109" s="5">
        <v>117</v>
      </c>
    </row>
    <row r="110" spans="1:26" ht="25.5" x14ac:dyDescent="0.25">
      <c r="A110" s="54">
        <v>108</v>
      </c>
      <c r="B110" s="22" t="s">
        <v>470</v>
      </c>
      <c r="C110" s="23">
        <v>42782</v>
      </c>
      <c r="D110" s="22" t="s">
        <v>322</v>
      </c>
      <c r="E110" s="22" t="s">
        <v>11</v>
      </c>
      <c r="F110" s="22"/>
      <c r="G110" s="22" t="s">
        <v>195</v>
      </c>
      <c r="H110" s="22" t="s">
        <v>195</v>
      </c>
      <c r="I110" s="22" t="s">
        <v>844</v>
      </c>
      <c r="J110" s="22" t="s">
        <v>845</v>
      </c>
      <c r="K110" s="24">
        <v>1088</v>
      </c>
      <c r="L110" s="30">
        <v>1088</v>
      </c>
      <c r="M110" s="30"/>
      <c r="N110" s="30"/>
      <c r="O110" s="25" t="s">
        <v>1118</v>
      </c>
      <c r="P110" s="31"/>
      <c r="Q110" s="22" t="s">
        <v>195</v>
      </c>
      <c r="R110" s="32" t="s">
        <v>195</v>
      </c>
      <c r="S110" s="33">
        <v>84645.34</v>
      </c>
      <c r="T110" s="27">
        <v>42801</v>
      </c>
      <c r="U110" s="31">
        <v>86966.45</v>
      </c>
      <c r="V110" s="29">
        <f t="shared" si="4"/>
        <v>0</v>
      </c>
      <c r="W110" s="31">
        <v>0</v>
      </c>
      <c r="X110" s="31">
        <v>0</v>
      </c>
      <c r="Y110" s="25" t="s">
        <v>195</v>
      </c>
      <c r="Z110" s="5">
        <v>118</v>
      </c>
    </row>
    <row r="111" spans="1:26" x14ac:dyDescent="0.25">
      <c r="A111" s="54">
        <v>109</v>
      </c>
      <c r="B111" s="45">
        <v>8</v>
      </c>
      <c r="C111" s="46">
        <v>42760</v>
      </c>
      <c r="D111" s="36" t="s">
        <v>407</v>
      </c>
      <c r="E111" s="36">
        <v>3501753</v>
      </c>
      <c r="F111" s="36"/>
      <c r="G111" s="36"/>
      <c r="H111" s="36"/>
      <c r="I111" s="36" t="s">
        <v>408</v>
      </c>
      <c r="J111" s="36" t="s">
        <v>409</v>
      </c>
      <c r="K111" s="24">
        <v>13825</v>
      </c>
      <c r="L111" s="30"/>
      <c r="M111" s="30">
        <v>13825</v>
      </c>
      <c r="N111" s="30"/>
      <c r="O111" s="25" t="s">
        <v>1117</v>
      </c>
      <c r="P111" s="47"/>
      <c r="Q111" s="45"/>
      <c r="R111" s="48"/>
      <c r="S111" s="49">
        <v>2388452.8199999998</v>
      </c>
      <c r="T111" s="50">
        <v>43097</v>
      </c>
      <c r="U111" s="39">
        <v>2388452.8199999998</v>
      </c>
      <c r="V111" s="29">
        <f t="shared" si="4"/>
        <v>0</v>
      </c>
      <c r="W111" s="31">
        <v>0</v>
      </c>
      <c r="X111" s="31">
        <v>0</v>
      </c>
      <c r="Y111" s="40"/>
      <c r="Z111" s="5">
        <v>119</v>
      </c>
    </row>
    <row r="112" spans="1:26" ht="25.5" x14ac:dyDescent="0.25">
      <c r="A112" s="54">
        <v>110</v>
      </c>
      <c r="B112" s="22">
        <v>2</v>
      </c>
      <c r="C112" s="23">
        <v>42759</v>
      </c>
      <c r="D112" s="22" t="s">
        <v>1231</v>
      </c>
      <c r="E112" s="22" t="s">
        <v>661</v>
      </c>
      <c r="F112" s="22"/>
      <c r="G112" s="22" t="s">
        <v>195</v>
      </c>
      <c r="H112" s="22" t="s">
        <v>195</v>
      </c>
      <c r="I112" s="22" t="s">
        <v>846</v>
      </c>
      <c r="J112" s="22" t="s">
        <v>847</v>
      </c>
      <c r="K112" s="24">
        <v>18</v>
      </c>
      <c r="L112" s="30"/>
      <c r="M112" s="30">
        <v>18</v>
      </c>
      <c r="N112" s="30"/>
      <c r="O112" s="25" t="s">
        <v>1118</v>
      </c>
      <c r="P112" s="31"/>
      <c r="Q112" s="22" t="s">
        <v>195</v>
      </c>
      <c r="R112" s="32" t="s">
        <v>195</v>
      </c>
      <c r="S112" s="33">
        <v>3697.2</v>
      </c>
      <c r="T112" s="27">
        <v>42775</v>
      </c>
      <c r="U112" s="31">
        <v>3697.2</v>
      </c>
      <c r="V112" s="29">
        <f t="shared" si="4"/>
        <v>0</v>
      </c>
      <c r="W112" s="31">
        <v>0</v>
      </c>
      <c r="X112" s="31">
        <v>0</v>
      </c>
      <c r="Y112" s="25" t="s">
        <v>195</v>
      </c>
      <c r="Z112" s="5">
        <v>120</v>
      </c>
    </row>
    <row r="113" spans="1:27" x14ac:dyDescent="0.25">
      <c r="A113" s="54">
        <v>111</v>
      </c>
      <c r="B113" s="22">
        <v>1</v>
      </c>
      <c r="C113" s="23">
        <v>42759</v>
      </c>
      <c r="D113" s="22" t="s">
        <v>1207</v>
      </c>
      <c r="E113" s="22" t="s">
        <v>651</v>
      </c>
      <c r="F113" s="22"/>
      <c r="G113" s="22" t="s">
        <v>195</v>
      </c>
      <c r="H113" s="22" t="s">
        <v>195</v>
      </c>
      <c r="I113" s="22" t="s">
        <v>848</v>
      </c>
      <c r="J113" s="22" t="s">
        <v>849</v>
      </c>
      <c r="K113" s="24">
        <v>14.2</v>
      </c>
      <c r="L113" s="30">
        <v>1</v>
      </c>
      <c r="M113" s="30">
        <v>13.2</v>
      </c>
      <c r="N113" s="30"/>
      <c r="O113" s="25" t="s">
        <v>1117</v>
      </c>
      <c r="P113" s="31"/>
      <c r="Q113" s="22" t="s">
        <v>195</v>
      </c>
      <c r="R113" s="32" t="s">
        <v>195</v>
      </c>
      <c r="S113" s="33">
        <v>2711.28</v>
      </c>
      <c r="T113" s="27">
        <v>42775</v>
      </c>
      <c r="U113" s="31">
        <v>2711.28</v>
      </c>
      <c r="V113" s="29">
        <f t="shared" si="4"/>
        <v>0</v>
      </c>
      <c r="W113" s="31">
        <v>0</v>
      </c>
      <c r="X113" s="31">
        <v>0</v>
      </c>
      <c r="Y113" s="25" t="s">
        <v>195</v>
      </c>
      <c r="Z113" s="5">
        <v>121</v>
      </c>
    </row>
    <row r="114" spans="1:27" ht="51" customHeight="1" x14ac:dyDescent="0.25">
      <c r="A114" s="54">
        <v>112</v>
      </c>
      <c r="B114" s="22" t="s">
        <v>535</v>
      </c>
      <c r="C114" s="23">
        <v>42734</v>
      </c>
      <c r="D114" s="22" t="s">
        <v>1232</v>
      </c>
      <c r="E114" s="22" t="s">
        <v>662</v>
      </c>
      <c r="F114" s="22"/>
      <c r="G114" s="22" t="s">
        <v>195</v>
      </c>
      <c r="H114" s="22" t="s">
        <v>195</v>
      </c>
      <c r="I114" s="22" t="s">
        <v>850</v>
      </c>
      <c r="J114" s="22" t="s">
        <v>851</v>
      </c>
      <c r="K114" s="24">
        <v>273</v>
      </c>
      <c r="L114" s="30">
        <v>273</v>
      </c>
      <c r="M114" s="30"/>
      <c r="N114" s="30"/>
      <c r="O114" s="25" t="s">
        <v>1118</v>
      </c>
      <c r="P114" s="31"/>
      <c r="Q114" s="22" t="s">
        <v>195</v>
      </c>
      <c r="R114" s="32" t="s">
        <v>195</v>
      </c>
      <c r="S114" s="33">
        <v>206.16</v>
      </c>
      <c r="T114" s="27">
        <v>42761</v>
      </c>
      <c r="U114" s="31">
        <v>206.16</v>
      </c>
      <c r="V114" s="29">
        <f>W114+X114</f>
        <v>0</v>
      </c>
      <c r="W114" s="31">
        <v>0</v>
      </c>
      <c r="X114" s="31">
        <v>0</v>
      </c>
      <c r="Y114" s="25" t="s">
        <v>195</v>
      </c>
      <c r="Z114" s="5">
        <v>122</v>
      </c>
    </row>
    <row r="115" spans="1:27" ht="51" x14ac:dyDescent="0.25">
      <c r="A115" s="54">
        <v>113</v>
      </c>
      <c r="B115" s="45">
        <v>277</v>
      </c>
      <c r="C115" s="46">
        <v>42656</v>
      </c>
      <c r="D115" s="36" t="s">
        <v>322</v>
      </c>
      <c r="E115" s="36" t="s">
        <v>11</v>
      </c>
      <c r="F115" s="36"/>
      <c r="G115" s="36"/>
      <c r="H115" s="36"/>
      <c r="I115" s="36" t="s">
        <v>204</v>
      </c>
      <c r="J115" s="36" t="s">
        <v>205</v>
      </c>
      <c r="K115" s="24">
        <v>1862.5</v>
      </c>
      <c r="L115" s="30">
        <v>1389.4</v>
      </c>
      <c r="M115" s="30">
        <v>473.1</v>
      </c>
      <c r="N115" s="30"/>
      <c r="O115" s="25" t="s">
        <v>1117</v>
      </c>
      <c r="P115" s="47"/>
      <c r="Q115" s="45"/>
      <c r="R115" s="48"/>
      <c r="S115" s="49">
        <v>399110.54</v>
      </c>
      <c r="T115" s="50">
        <v>42682</v>
      </c>
      <c r="U115" s="39">
        <v>100000</v>
      </c>
      <c r="V115" s="29">
        <f t="shared" ref="V115:V175" si="5">W115+X115</f>
        <v>433844.2</v>
      </c>
      <c r="W115" s="39">
        <v>380712.9</v>
      </c>
      <c r="X115" s="39">
        <v>53131.3</v>
      </c>
      <c r="Y115" s="40" t="s">
        <v>1450</v>
      </c>
      <c r="Z115" s="5">
        <v>124</v>
      </c>
    </row>
    <row r="116" spans="1:27" ht="25.5" x14ac:dyDescent="0.25">
      <c r="A116" s="54">
        <v>114</v>
      </c>
      <c r="B116" s="5">
        <v>244</v>
      </c>
      <c r="C116" s="34">
        <v>42634</v>
      </c>
      <c r="D116" s="22" t="s">
        <v>416</v>
      </c>
      <c r="E116" s="22">
        <v>32769553</v>
      </c>
      <c r="F116" s="22"/>
      <c r="G116" s="22"/>
      <c r="H116" s="22"/>
      <c r="I116" s="22" t="s">
        <v>419</v>
      </c>
      <c r="J116" s="22" t="s">
        <v>418</v>
      </c>
      <c r="K116" s="24">
        <v>28524.300000000003</v>
      </c>
      <c r="L116" s="30"/>
      <c r="M116" s="30"/>
      <c r="N116" s="30"/>
      <c r="O116" s="25" t="s">
        <v>1117</v>
      </c>
      <c r="P116" s="28"/>
      <c r="Q116" s="5"/>
      <c r="R116" s="37"/>
      <c r="S116" s="26">
        <v>6596326</v>
      </c>
      <c r="T116" s="38">
        <v>43465</v>
      </c>
      <c r="U116" s="28">
        <v>574691</v>
      </c>
      <c r="V116" s="29">
        <f t="shared" si="5"/>
        <v>0</v>
      </c>
      <c r="W116" s="39">
        <v>0</v>
      </c>
      <c r="X116" s="39">
        <v>0</v>
      </c>
      <c r="Y116" s="41"/>
      <c r="Z116" s="5">
        <v>125</v>
      </c>
    </row>
    <row r="117" spans="1:27" ht="25.5" x14ac:dyDescent="0.25">
      <c r="A117" s="54">
        <v>115</v>
      </c>
      <c r="B117" s="5">
        <v>243</v>
      </c>
      <c r="C117" s="34">
        <v>42634</v>
      </c>
      <c r="D117" s="22" t="s">
        <v>416</v>
      </c>
      <c r="E117" s="22">
        <v>32769553</v>
      </c>
      <c r="F117" s="22"/>
      <c r="G117" s="22"/>
      <c r="H117" s="22"/>
      <c r="I117" s="22" t="s">
        <v>417</v>
      </c>
      <c r="J117" s="22" t="s">
        <v>418</v>
      </c>
      <c r="K117" s="24">
        <v>6251.22</v>
      </c>
      <c r="L117" s="30"/>
      <c r="M117" s="30"/>
      <c r="N117" s="30">
        <v>6251.22</v>
      </c>
      <c r="O117" s="25" t="s">
        <v>1117</v>
      </c>
      <c r="P117" s="28"/>
      <c r="Q117" s="5"/>
      <c r="R117" s="37"/>
      <c r="S117" s="26">
        <v>7316761</v>
      </c>
      <c r="T117" s="38">
        <v>43465</v>
      </c>
      <c r="U117" s="31">
        <v>0</v>
      </c>
      <c r="V117" s="29">
        <f t="shared" si="5"/>
        <v>0</v>
      </c>
      <c r="W117" s="39">
        <v>0</v>
      </c>
      <c r="X117" s="39">
        <v>0</v>
      </c>
      <c r="Y117" s="41"/>
      <c r="Z117" s="5">
        <v>126</v>
      </c>
    </row>
    <row r="118" spans="1:27" ht="38.25" x14ac:dyDescent="0.25">
      <c r="A118" s="54">
        <v>116</v>
      </c>
      <c r="B118" s="45">
        <v>214</v>
      </c>
      <c r="C118" s="46">
        <v>42600</v>
      </c>
      <c r="D118" s="36" t="s">
        <v>322</v>
      </c>
      <c r="E118" s="36" t="s">
        <v>11</v>
      </c>
      <c r="F118" s="36"/>
      <c r="G118" s="36"/>
      <c r="H118" s="36"/>
      <c r="I118" s="36" t="s">
        <v>410</v>
      </c>
      <c r="J118" s="36" t="s">
        <v>411</v>
      </c>
      <c r="K118" s="24">
        <v>1354.6499999999999</v>
      </c>
      <c r="L118" s="30">
        <v>1174.55</v>
      </c>
      <c r="M118" s="30"/>
      <c r="N118" s="30">
        <v>180.1</v>
      </c>
      <c r="O118" s="25" t="s">
        <v>1117</v>
      </c>
      <c r="P118" s="47"/>
      <c r="Q118" s="45"/>
      <c r="R118" s="48"/>
      <c r="S118" s="49">
        <v>420770</v>
      </c>
      <c r="T118" s="50">
        <v>42625</v>
      </c>
      <c r="U118" s="31">
        <v>0</v>
      </c>
      <c r="V118" s="29">
        <f t="shared" si="5"/>
        <v>540082.6399999999</v>
      </c>
      <c r="W118" s="39">
        <v>530718.19999999995</v>
      </c>
      <c r="X118" s="39">
        <v>9364.44</v>
      </c>
      <c r="Y118" s="40" t="s">
        <v>1527</v>
      </c>
      <c r="Z118" s="5">
        <v>127</v>
      </c>
    </row>
    <row r="119" spans="1:27" ht="63.75" x14ac:dyDescent="0.25">
      <c r="A119" s="54">
        <v>117</v>
      </c>
      <c r="B119" s="45">
        <v>86</v>
      </c>
      <c r="C119" s="46">
        <v>42467</v>
      </c>
      <c r="D119" s="36" t="s">
        <v>412</v>
      </c>
      <c r="E119" s="36">
        <v>34480636</v>
      </c>
      <c r="F119" s="36"/>
      <c r="G119" s="36"/>
      <c r="H119" s="36"/>
      <c r="I119" s="36" t="s">
        <v>251</v>
      </c>
      <c r="J119" s="36" t="s">
        <v>18</v>
      </c>
      <c r="K119" s="24">
        <v>22072.9</v>
      </c>
      <c r="L119" s="30">
        <v>3655.5</v>
      </c>
      <c r="M119" s="30">
        <v>5895.1</v>
      </c>
      <c r="N119" s="30">
        <v>12522.3</v>
      </c>
      <c r="O119" s="25" t="s">
        <v>1117</v>
      </c>
      <c r="P119" s="47">
        <v>2175584</v>
      </c>
      <c r="Q119" s="45" t="s">
        <v>1448</v>
      </c>
      <c r="R119" s="66">
        <v>42773</v>
      </c>
      <c r="S119" s="49">
        <v>10106740</v>
      </c>
      <c r="T119" s="50">
        <v>42900</v>
      </c>
      <c r="U119" s="39">
        <v>5001000</v>
      </c>
      <c r="V119" s="29">
        <f t="shared" si="5"/>
        <v>7901189.5</v>
      </c>
      <c r="W119" s="39">
        <v>7262972</v>
      </c>
      <c r="X119" s="39">
        <v>638217.5</v>
      </c>
      <c r="Y119" s="31" t="s">
        <v>1446</v>
      </c>
      <c r="Z119" s="37">
        <v>128</v>
      </c>
      <c r="AA119" s="52"/>
    </row>
    <row r="120" spans="1:27" ht="25.5" x14ac:dyDescent="0.25">
      <c r="A120" s="54">
        <v>118</v>
      </c>
      <c r="B120" s="45">
        <v>16</v>
      </c>
      <c r="C120" s="46">
        <v>42401</v>
      </c>
      <c r="D120" s="36" t="s">
        <v>322</v>
      </c>
      <c r="E120" s="36" t="s">
        <v>11</v>
      </c>
      <c r="F120" s="36"/>
      <c r="G120" s="36"/>
      <c r="H120" s="36"/>
      <c r="I120" s="36" t="s">
        <v>249</v>
      </c>
      <c r="J120" s="36" t="s">
        <v>250</v>
      </c>
      <c r="K120" s="24">
        <v>355.5</v>
      </c>
      <c r="L120" s="30">
        <v>333.8</v>
      </c>
      <c r="M120" s="30">
        <v>21.7</v>
      </c>
      <c r="N120" s="30"/>
      <c r="O120" s="25" t="s">
        <v>1117</v>
      </c>
      <c r="P120" s="47"/>
      <c r="Q120" s="45"/>
      <c r="R120" s="48"/>
      <c r="S120" s="49">
        <v>115320</v>
      </c>
      <c r="T120" s="50">
        <v>42422</v>
      </c>
      <c r="U120" s="31">
        <v>0</v>
      </c>
      <c r="V120" s="29">
        <f t="shared" si="5"/>
        <v>173528.2</v>
      </c>
      <c r="W120" s="39">
        <v>152540</v>
      </c>
      <c r="X120" s="39">
        <v>20988.2</v>
      </c>
      <c r="Y120" s="40" t="s">
        <v>1451</v>
      </c>
      <c r="Z120" s="5">
        <v>129</v>
      </c>
    </row>
    <row r="121" spans="1:27" ht="25.5" x14ac:dyDescent="0.25">
      <c r="A121" s="54">
        <v>119</v>
      </c>
      <c r="B121" s="45">
        <v>14</v>
      </c>
      <c r="C121" s="46">
        <v>42401</v>
      </c>
      <c r="D121" s="36" t="s">
        <v>413</v>
      </c>
      <c r="E121" s="36">
        <v>39539170</v>
      </c>
      <c r="F121" s="36"/>
      <c r="G121" s="36"/>
      <c r="H121" s="36"/>
      <c r="I121" s="36" t="s">
        <v>203</v>
      </c>
      <c r="J121" s="36" t="s">
        <v>414</v>
      </c>
      <c r="K121" s="24">
        <v>24</v>
      </c>
      <c r="L121" s="30"/>
      <c r="M121" s="30">
        <v>24</v>
      </c>
      <c r="N121" s="30"/>
      <c r="O121" s="25" t="s">
        <v>1117</v>
      </c>
      <c r="P121" s="47"/>
      <c r="Q121" s="45"/>
      <c r="R121" s="48"/>
      <c r="S121" s="49">
        <v>10240</v>
      </c>
      <c r="T121" s="50">
        <v>42411</v>
      </c>
      <c r="U121" s="31">
        <v>0</v>
      </c>
      <c r="V121" s="29">
        <f t="shared" si="5"/>
        <v>15403.7</v>
      </c>
      <c r="W121" s="39">
        <v>13540</v>
      </c>
      <c r="X121" s="39">
        <v>1863.7</v>
      </c>
      <c r="Y121" s="40" t="s">
        <v>415</v>
      </c>
      <c r="Z121" s="5">
        <v>130</v>
      </c>
    </row>
    <row r="122" spans="1:27" ht="38.25" x14ac:dyDescent="0.25">
      <c r="A122" s="54">
        <v>120</v>
      </c>
      <c r="B122" s="45">
        <v>196</v>
      </c>
      <c r="C122" s="46">
        <v>42356</v>
      </c>
      <c r="D122" s="36" t="s">
        <v>322</v>
      </c>
      <c r="E122" s="36" t="s">
        <v>11</v>
      </c>
      <c r="F122" s="36"/>
      <c r="G122" s="36"/>
      <c r="H122" s="36"/>
      <c r="I122" s="36" t="s">
        <v>19</v>
      </c>
      <c r="J122" s="36" t="s">
        <v>20</v>
      </c>
      <c r="K122" s="24">
        <v>104.6</v>
      </c>
      <c r="L122" s="30">
        <v>104.6</v>
      </c>
      <c r="M122" s="30"/>
      <c r="N122" s="30"/>
      <c r="O122" s="25" t="s">
        <v>1118</v>
      </c>
      <c r="P122" s="47"/>
      <c r="Q122" s="45"/>
      <c r="R122" s="48"/>
      <c r="S122" s="49">
        <v>10200</v>
      </c>
      <c r="T122" s="50">
        <v>42387</v>
      </c>
      <c r="U122" s="39">
        <v>500</v>
      </c>
      <c r="V122" s="29">
        <f t="shared" si="5"/>
        <v>14518.89</v>
      </c>
      <c r="W122" s="67">
        <v>10978.39</v>
      </c>
      <c r="X122" s="67">
        <v>3540.5</v>
      </c>
      <c r="Y122" s="68" t="s">
        <v>1452</v>
      </c>
      <c r="Z122" s="5">
        <v>131</v>
      </c>
    </row>
    <row r="123" spans="1:27" ht="63.75" x14ac:dyDescent="0.25">
      <c r="A123" s="54">
        <v>121</v>
      </c>
      <c r="B123" s="22" t="s">
        <v>540</v>
      </c>
      <c r="C123" s="23">
        <v>42324</v>
      </c>
      <c r="D123" s="22" t="s">
        <v>1339</v>
      </c>
      <c r="E123" s="22" t="s">
        <v>663</v>
      </c>
      <c r="F123" s="22"/>
      <c r="G123" s="22" t="s">
        <v>195</v>
      </c>
      <c r="H123" s="22" t="s">
        <v>195</v>
      </c>
      <c r="I123" s="22" t="s">
        <v>852</v>
      </c>
      <c r="J123" s="22" t="s">
        <v>853</v>
      </c>
      <c r="K123" s="24">
        <v>295523</v>
      </c>
      <c r="L123" s="30">
        <v>0</v>
      </c>
      <c r="M123" s="30">
        <v>295523</v>
      </c>
      <c r="N123" s="30">
        <v>0</v>
      </c>
      <c r="O123" s="25" t="s">
        <v>1117</v>
      </c>
      <c r="P123" s="31">
        <v>18628808.100000001</v>
      </c>
      <c r="Q123" s="22" t="s">
        <v>1449</v>
      </c>
      <c r="R123" s="27">
        <v>41996</v>
      </c>
      <c r="S123" s="33">
        <v>56794330</v>
      </c>
      <c r="T123" s="27">
        <v>42778</v>
      </c>
      <c r="U123" s="31">
        <v>18628808.100000001</v>
      </c>
      <c r="V123" s="29">
        <f t="shared" si="5"/>
        <v>460467.84</v>
      </c>
      <c r="W123" s="31">
        <v>417333.33</v>
      </c>
      <c r="X123" s="31">
        <v>43134.51</v>
      </c>
      <c r="Y123" s="25" t="s">
        <v>1524</v>
      </c>
      <c r="Z123" s="5">
        <v>132</v>
      </c>
    </row>
    <row r="124" spans="1:27" ht="38.25" x14ac:dyDescent="0.25">
      <c r="A124" s="54">
        <v>122</v>
      </c>
      <c r="B124" s="22" t="s">
        <v>537</v>
      </c>
      <c r="C124" s="23">
        <v>42305</v>
      </c>
      <c r="D124" s="22" t="s">
        <v>1340</v>
      </c>
      <c r="E124" s="22" t="s">
        <v>664</v>
      </c>
      <c r="F124" s="22"/>
      <c r="G124" s="22" t="s">
        <v>195</v>
      </c>
      <c r="H124" s="22" t="s">
        <v>195</v>
      </c>
      <c r="I124" s="22" t="s">
        <v>854</v>
      </c>
      <c r="J124" s="22" t="s">
        <v>855</v>
      </c>
      <c r="K124" s="24">
        <v>11001.900000000001</v>
      </c>
      <c r="L124" s="30">
        <v>7739.6</v>
      </c>
      <c r="M124" s="30">
        <v>683.5</v>
      </c>
      <c r="N124" s="30">
        <v>2578.8000000000002</v>
      </c>
      <c r="O124" s="25" t="s">
        <v>1117</v>
      </c>
      <c r="P124" s="31"/>
      <c r="Q124" s="22" t="s">
        <v>195</v>
      </c>
      <c r="R124" s="32" t="s">
        <v>195</v>
      </c>
      <c r="S124" s="33">
        <v>2770890</v>
      </c>
      <c r="T124" s="27">
        <v>42822</v>
      </c>
      <c r="U124" s="31">
        <v>3048403.68</v>
      </c>
      <c r="V124" s="29">
        <f t="shared" si="5"/>
        <v>0</v>
      </c>
      <c r="W124" s="31">
        <v>0</v>
      </c>
      <c r="X124" s="31">
        <v>0</v>
      </c>
      <c r="Y124" s="25" t="s">
        <v>195</v>
      </c>
      <c r="Z124" s="5">
        <v>133</v>
      </c>
    </row>
    <row r="125" spans="1:27" ht="51" x14ac:dyDescent="0.25">
      <c r="A125" s="54">
        <v>123</v>
      </c>
      <c r="B125" s="22" t="s">
        <v>524</v>
      </c>
      <c r="C125" s="23">
        <v>41999</v>
      </c>
      <c r="D125" s="22" t="s">
        <v>1234</v>
      </c>
      <c r="E125" s="22" t="s">
        <v>665</v>
      </c>
      <c r="F125" s="22"/>
      <c r="G125" s="22"/>
      <c r="H125" s="22"/>
      <c r="I125" s="22" t="s">
        <v>856</v>
      </c>
      <c r="J125" s="22" t="s">
        <v>857</v>
      </c>
      <c r="K125" s="24">
        <v>15924.869999999999</v>
      </c>
      <c r="L125" s="30">
        <v>14573.55</v>
      </c>
      <c r="M125" s="30">
        <v>1351.32</v>
      </c>
      <c r="N125" s="30"/>
      <c r="O125" s="25" t="s">
        <v>1117</v>
      </c>
      <c r="P125" s="31"/>
      <c r="Q125" s="22" t="s">
        <v>195</v>
      </c>
      <c r="R125" s="32" t="s">
        <v>195</v>
      </c>
      <c r="S125" s="33">
        <v>5356120</v>
      </c>
      <c r="T125" s="27">
        <v>43465</v>
      </c>
      <c r="U125" s="31">
        <v>2540473.0099999998</v>
      </c>
      <c r="V125" s="29">
        <f t="shared" si="5"/>
        <v>0</v>
      </c>
      <c r="W125" s="31">
        <v>0</v>
      </c>
      <c r="X125" s="31">
        <v>0</v>
      </c>
      <c r="Y125" s="41"/>
      <c r="Z125" s="5">
        <v>134</v>
      </c>
    </row>
    <row r="126" spans="1:27" ht="25.5" x14ac:dyDescent="0.25">
      <c r="A126" s="54">
        <v>124</v>
      </c>
      <c r="B126" s="22" t="s">
        <v>543</v>
      </c>
      <c r="C126" s="23">
        <v>41555</v>
      </c>
      <c r="D126" s="22"/>
      <c r="E126" s="22"/>
      <c r="F126" s="22"/>
      <c r="G126" s="22" t="s">
        <v>1343</v>
      </c>
      <c r="H126" s="22" t="s">
        <v>666</v>
      </c>
      <c r="I126" s="22" t="s">
        <v>858</v>
      </c>
      <c r="J126" s="22" t="s">
        <v>859</v>
      </c>
      <c r="K126" s="24">
        <v>46639.9</v>
      </c>
      <c r="L126" s="30"/>
      <c r="M126" s="30"/>
      <c r="N126" s="30">
        <v>46639.9</v>
      </c>
      <c r="O126" s="25" t="s">
        <v>1117</v>
      </c>
      <c r="P126" s="31">
        <v>4444983.3</v>
      </c>
      <c r="Q126" s="22" t="s">
        <v>1079</v>
      </c>
      <c r="R126" s="32"/>
      <c r="S126" s="33">
        <v>7902710</v>
      </c>
      <c r="T126" s="27">
        <v>41579</v>
      </c>
      <c r="U126" s="31">
        <v>4185990</v>
      </c>
      <c r="V126" s="29">
        <f t="shared" si="5"/>
        <v>0</v>
      </c>
      <c r="W126" s="29">
        <v>0</v>
      </c>
      <c r="X126" s="31">
        <v>0</v>
      </c>
      <c r="Y126" s="25" t="s">
        <v>1080</v>
      </c>
      <c r="Z126" s="5">
        <v>135</v>
      </c>
    </row>
    <row r="127" spans="1:27" x14ac:dyDescent="0.25">
      <c r="A127" s="54">
        <v>125</v>
      </c>
      <c r="B127" s="22" t="s">
        <v>544</v>
      </c>
      <c r="C127" s="23">
        <v>41541</v>
      </c>
      <c r="D127" s="22" t="s">
        <v>1241</v>
      </c>
      <c r="E127" s="22" t="s">
        <v>634</v>
      </c>
      <c r="F127" s="22"/>
      <c r="G127" s="22"/>
      <c r="H127" s="22"/>
      <c r="I127" s="22" t="s">
        <v>860</v>
      </c>
      <c r="J127" s="22" t="s">
        <v>861</v>
      </c>
      <c r="K127" s="24"/>
      <c r="L127" s="30"/>
      <c r="M127" s="30"/>
      <c r="N127" s="30"/>
      <c r="O127" s="25" t="s">
        <v>1117</v>
      </c>
      <c r="P127" s="31"/>
      <c r="Q127" s="22" t="s">
        <v>195</v>
      </c>
      <c r="R127" s="32" t="s">
        <v>195</v>
      </c>
      <c r="S127" s="33">
        <v>935510</v>
      </c>
      <c r="T127" s="27">
        <v>41561</v>
      </c>
      <c r="U127" s="31">
        <v>935510</v>
      </c>
      <c r="V127" s="29">
        <f t="shared" si="5"/>
        <v>0</v>
      </c>
      <c r="W127" s="29">
        <v>0</v>
      </c>
      <c r="X127" s="29">
        <v>0</v>
      </c>
      <c r="Y127" s="25" t="s">
        <v>195</v>
      </c>
      <c r="Z127" s="5">
        <v>136</v>
      </c>
    </row>
    <row r="128" spans="1:27" ht="63.75" customHeight="1" x14ac:dyDescent="0.25">
      <c r="A128" s="54">
        <v>126</v>
      </c>
      <c r="B128" s="5">
        <v>175</v>
      </c>
      <c r="C128" s="69">
        <v>41486</v>
      </c>
      <c r="D128" s="22" t="s">
        <v>1099</v>
      </c>
      <c r="E128" s="22">
        <v>37053901</v>
      </c>
      <c r="F128" s="22"/>
      <c r="G128" s="22"/>
      <c r="H128" s="22"/>
      <c r="I128" s="22" t="s">
        <v>21</v>
      </c>
      <c r="J128" s="22" t="s">
        <v>11</v>
      </c>
      <c r="K128" s="24">
        <v>6364.3</v>
      </c>
      <c r="L128" s="30"/>
      <c r="M128" s="30">
        <v>6364.3</v>
      </c>
      <c r="N128" s="30"/>
      <c r="O128" s="25" t="s">
        <v>1117</v>
      </c>
      <c r="P128" s="28"/>
      <c r="Q128" s="5"/>
      <c r="R128" s="37"/>
      <c r="S128" s="26">
        <v>1783530</v>
      </c>
      <c r="T128" s="38">
        <v>41502</v>
      </c>
      <c r="U128" s="31">
        <v>0</v>
      </c>
      <c r="V128" s="29">
        <f t="shared" si="5"/>
        <v>4591950.8600000003</v>
      </c>
      <c r="W128" s="28">
        <v>4267348.4000000004</v>
      </c>
      <c r="X128" s="28">
        <v>324602.46000000002</v>
      </c>
      <c r="Y128" s="25" t="s">
        <v>420</v>
      </c>
      <c r="Z128" s="5">
        <v>137</v>
      </c>
    </row>
    <row r="129" spans="1:26" ht="102" x14ac:dyDescent="0.25">
      <c r="A129" s="54">
        <v>127</v>
      </c>
      <c r="B129" s="22" t="s">
        <v>538</v>
      </c>
      <c r="C129" s="23">
        <v>41467</v>
      </c>
      <c r="D129" s="22" t="s">
        <v>1341</v>
      </c>
      <c r="E129" s="22">
        <v>37270900</v>
      </c>
      <c r="F129" s="22"/>
      <c r="G129" s="22"/>
      <c r="H129" s="22"/>
      <c r="I129" s="22" t="s">
        <v>862</v>
      </c>
      <c r="J129" s="22" t="s">
        <v>863</v>
      </c>
      <c r="K129" s="24">
        <v>1516.7</v>
      </c>
      <c r="L129" s="30">
        <v>0</v>
      </c>
      <c r="M129" s="30">
        <v>1516.7</v>
      </c>
      <c r="N129" s="30">
        <v>0</v>
      </c>
      <c r="O129" s="25" t="s">
        <v>1117</v>
      </c>
      <c r="P129" s="31"/>
      <c r="Q129" s="22" t="s">
        <v>195</v>
      </c>
      <c r="R129" s="32" t="s">
        <v>195</v>
      </c>
      <c r="S129" s="33">
        <v>9948190</v>
      </c>
      <c r="T129" s="27">
        <v>41486</v>
      </c>
      <c r="U129" s="31">
        <v>9948190</v>
      </c>
      <c r="V129" s="29">
        <f t="shared" si="5"/>
        <v>0</v>
      </c>
      <c r="W129" s="31">
        <v>0</v>
      </c>
      <c r="X129" s="31">
        <v>0</v>
      </c>
      <c r="Y129" s="25" t="s">
        <v>195</v>
      </c>
      <c r="Z129" s="5">
        <v>138</v>
      </c>
    </row>
    <row r="130" spans="1:26" ht="63.75" x14ac:dyDescent="0.25">
      <c r="A130" s="54">
        <v>128</v>
      </c>
      <c r="B130" s="45">
        <v>678</v>
      </c>
      <c r="C130" s="46">
        <v>41264</v>
      </c>
      <c r="D130" s="46"/>
      <c r="E130" s="46"/>
      <c r="F130" s="36"/>
      <c r="G130" s="22" t="s">
        <v>322</v>
      </c>
      <c r="H130" s="22" t="s">
        <v>11</v>
      </c>
      <c r="I130" s="36" t="s">
        <v>254</v>
      </c>
      <c r="J130" s="36" t="s">
        <v>253</v>
      </c>
      <c r="K130" s="24">
        <v>105.6</v>
      </c>
      <c r="L130" s="30">
        <v>0</v>
      </c>
      <c r="M130" s="30">
        <v>105.6</v>
      </c>
      <c r="N130" s="30">
        <v>0</v>
      </c>
      <c r="O130" s="25" t="s">
        <v>1117</v>
      </c>
      <c r="P130" s="47"/>
      <c r="Q130" s="45"/>
      <c r="R130" s="48"/>
      <c r="S130" s="49">
        <v>2090</v>
      </c>
      <c r="T130" s="50">
        <v>41271</v>
      </c>
      <c r="U130" s="31">
        <v>0</v>
      </c>
      <c r="V130" s="29">
        <f t="shared" si="5"/>
        <v>2455</v>
      </c>
      <c r="W130" s="67">
        <v>2095</v>
      </c>
      <c r="X130" s="67">
        <v>360</v>
      </c>
      <c r="Y130" s="40" t="s">
        <v>1445</v>
      </c>
      <c r="Z130" s="5">
        <v>139</v>
      </c>
    </row>
    <row r="131" spans="1:26" ht="63.75" x14ac:dyDescent="0.25">
      <c r="A131" s="54">
        <v>129</v>
      </c>
      <c r="B131" s="45">
        <v>677</v>
      </c>
      <c r="C131" s="46">
        <v>41264</v>
      </c>
      <c r="D131" s="46"/>
      <c r="E131" s="46"/>
      <c r="F131" s="36"/>
      <c r="G131" s="22" t="s">
        <v>322</v>
      </c>
      <c r="H131" s="22" t="s">
        <v>11</v>
      </c>
      <c r="I131" s="36" t="s">
        <v>252</v>
      </c>
      <c r="J131" s="36" t="s">
        <v>253</v>
      </c>
      <c r="K131" s="24">
        <v>142.6</v>
      </c>
      <c r="L131" s="30">
        <v>0</v>
      </c>
      <c r="M131" s="30">
        <v>142.6</v>
      </c>
      <c r="N131" s="30">
        <v>0</v>
      </c>
      <c r="O131" s="25" t="s">
        <v>1120</v>
      </c>
      <c r="P131" s="47"/>
      <c r="Q131" s="45"/>
      <c r="R131" s="48"/>
      <c r="S131" s="49">
        <v>6930</v>
      </c>
      <c r="T131" s="50">
        <v>41271</v>
      </c>
      <c r="U131" s="31">
        <v>0</v>
      </c>
      <c r="V131" s="29">
        <f t="shared" si="5"/>
        <v>8140</v>
      </c>
      <c r="W131" s="67">
        <v>6950</v>
      </c>
      <c r="X131" s="67">
        <v>1190</v>
      </c>
      <c r="Y131" s="40" t="s">
        <v>1445</v>
      </c>
      <c r="Z131" s="5">
        <v>140</v>
      </c>
    </row>
    <row r="132" spans="1:26" ht="63.75" x14ac:dyDescent="0.25">
      <c r="A132" s="54">
        <v>130</v>
      </c>
      <c r="B132" s="45">
        <v>676</v>
      </c>
      <c r="C132" s="46">
        <v>41264</v>
      </c>
      <c r="D132" s="46"/>
      <c r="E132" s="46"/>
      <c r="F132" s="36"/>
      <c r="G132" s="22" t="s">
        <v>322</v>
      </c>
      <c r="H132" s="36" t="s">
        <v>11</v>
      </c>
      <c r="I132" s="36" t="s">
        <v>255</v>
      </c>
      <c r="J132" s="36" t="s">
        <v>253</v>
      </c>
      <c r="K132" s="24">
        <v>109.9</v>
      </c>
      <c r="L132" s="30">
        <v>0</v>
      </c>
      <c r="M132" s="30">
        <v>109.9</v>
      </c>
      <c r="N132" s="30">
        <v>0</v>
      </c>
      <c r="O132" s="25" t="s">
        <v>1118</v>
      </c>
      <c r="P132" s="47"/>
      <c r="Q132" s="45"/>
      <c r="R132" s="48"/>
      <c r="S132" s="49">
        <v>2600</v>
      </c>
      <c r="T132" s="50">
        <v>41271</v>
      </c>
      <c r="U132" s="31">
        <v>0</v>
      </c>
      <c r="V132" s="29">
        <f t="shared" si="5"/>
        <v>2540</v>
      </c>
      <c r="W132" s="67">
        <v>2100</v>
      </c>
      <c r="X132" s="67">
        <v>440</v>
      </c>
      <c r="Y132" s="40" t="s">
        <v>1445</v>
      </c>
      <c r="Z132" s="5">
        <v>141</v>
      </c>
    </row>
    <row r="133" spans="1:26" ht="25.5" x14ac:dyDescent="0.25">
      <c r="A133" s="54">
        <v>131</v>
      </c>
      <c r="B133" s="22" t="s">
        <v>539</v>
      </c>
      <c r="C133" s="23">
        <v>40981</v>
      </c>
      <c r="D133" s="22" t="s">
        <v>322</v>
      </c>
      <c r="E133" s="22" t="s">
        <v>11</v>
      </c>
      <c r="F133" s="22"/>
      <c r="G133" s="22"/>
      <c r="H133" s="22"/>
      <c r="I133" s="22" t="s">
        <v>864</v>
      </c>
      <c r="J133" s="22" t="s">
        <v>865</v>
      </c>
      <c r="K133" s="24">
        <v>47</v>
      </c>
      <c r="L133" s="30"/>
      <c r="M133" s="30">
        <v>47</v>
      </c>
      <c r="N133" s="30"/>
      <c r="O133" s="25" t="s">
        <v>1120</v>
      </c>
      <c r="P133" s="31"/>
      <c r="Q133" s="22" t="s">
        <v>195</v>
      </c>
      <c r="R133" s="32" t="s">
        <v>195</v>
      </c>
      <c r="S133" s="33">
        <v>20120</v>
      </c>
      <c r="T133" s="27">
        <v>40991</v>
      </c>
      <c r="U133" s="31">
        <v>20120</v>
      </c>
      <c r="V133" s="29">
        <f t="shared" si="5"/>
        <v>0</v>
      </c>
      <c r="W133" s="33">
        <v>0</v>
      </c>
      <c r="X133" s="31">
        <v>0</v>
      </c>
      <c r="Y133" s="25" t="s">
        <v>195</v>
      </c>
      <c r="Z133" s="5">
        <v>142</v>
      </c>
    </row>
    <row r="134" spans="1:26" ht="25.5" x14ac:dyDescent="0.25">
      <c r="A134" s="54">
        <v>132</v>
      </c>
      <c r="B134" s="22" t="s">
        <v>463</v>
      </c>
      <c r="C134" s="23">
        <v>40934</v>
      </c>
      <c r="D134" s="22" t="s">
        <v>322</v>
      </c>
      <c r="E134" s="22" t="s">
        <v>11</v>
      </c>
      <c r="F134" s="22"/>
      <c r="G134" s="22"/>
      <c r="H134" s="22"/>
      <c r="I134" s="22" t="s">
        <v>866</v>
      </c>
      <c r="J134" s="22" t="s">
        <v>867</v>
      </c>
      <c r="K134" s="24">
        <v>52.5</v>
      </c>
      <c r="L134" s="30"/>
      <c r="M134" s="30">
        <v>52.5</v>
      </c>
      <c r="N134" s="30"/>
      <c r="O134" s="25" t="s">
        <v>1117</v>
      </c>
      <c r="P134" s="31"/>
      <c r="Q134" s="22" t="s">
        <v>195</v>
      </c>
      <c r="R134" s="32" t="s">
        <v>195</v>
      </c>
      <c r="S134" s="33">
        <v>22160</v>
      </c>
      <c r="T134" s="27">
        <v>40953</v>
      </c>
      <c r="U134" s="31">
        <v>0</v>
      </c>
      <c r="V134" s="29">
        <f t="shared" si="5"/>
        <v>56090</v>
      </c>
      <c r="W134" s="31">
        <v>53110</v>
      </c>
      <c r="X134" s="31">
        <v>2980</v>
      </c>
      <c r="Y134" s="25" t="s">
        <v>1381</v>
      </c>
      <c r="Z134" s="5">
        <v>143</v>
      </c>
    </row>
    <row r="135" spans="1:26" ht="25.5" x14ac:dyDescent="0.25">
      <c r="A135" s="54">
        <v>133</v>
      </c>
      <c r="B135" s="22" t="s">
        <v>545</v>
      </c>
      <c r="C135" s="23">
        <v>40892</v>
      </c>
      <c r="D135" s="22" t="s">
        <v>1342</v>
      </c>
      <c r="E135" s="22">
        <v>23699830</v>
      </c>
      <c r="F135" s="22"/>
      <c r="G135" s="22"/>
      <c r="H135" s="22" t="s">
        <v>195</v>
      </c>
      <c r="I135" s="22" t="s">
        <v>868</v>
      </c>
      <c r="J135" s="22" t="s">
        <v>869</v>
      </c>
      <c r="K135" s="24">
        <v>400.5</v>
      </c>
      <c r="L135" s="30"/>
      <c r="M135" s="30">
        <v>400.5</v>
      </c>
      <c r="N135" s="30"/>
      <c r="O135" s="25" t="s">
        <v>1117</v>
      </c>
      <c r="P135" s="31"/>
      <c r="Q135" s="22" t="s">
        <v>195</v>
      </c>
      <c r="R135" s="32" t="s">
        <v>195</v>
      </c>
      <c r="S135" s="33">
        <v>48900</v>
      </c>
      <c r="T135" s="27">
        <v>40920</v>
      </c>
      <c r="U135" s="31">
        <v>48900</v>
      </c>
      <c r="V135" s="29">
        <f t="shared" si="5"/>
        <v>0</v>
      </c>
      <c r="W135" s="31">
        <v>0</v>
      </c>
      <c r="X135" s="29">
        <v>0</v>
      </c>
      <c r="Y135" s="25" t="s">
        <v>1370</v>
      </c>
      <c r="Z135" s="5">
        <v>144</v>
      </c>
    </row>
    <row r="136" spans="1:26" ht="51" x14ac:dyDescent="0.25">
      <c r="A136" s="54">
        <v>134</v>
      </c>
      <c r="B136" s="45">
        <v>338</v>
      </c>
      <c r="C136" s="46">
        <v>40826</v>
      </c>
      <c r="D136" s="36" t="s">
        <v>1233</v>
      </c>
      <c r="E136" s="36">
        <v>16470392</v>
      </c>
      <c r="F136" s="36"/>
      <c r="G136" s="36"/>
      <c r="H136" s="36"/>
      <c r="I136" s="36" t="s">
        <v>233</v>
      </c>
      <c r="J136" s="36" t="s">
        <v>234</v>
      </c>
      <c r="K136" s="24">
        <v>1657.91</v>
      </c>
      <c r="L136" s="30"/>
      <c r="M136" s="30">
        <v>1657.91</v>
      </c>
      <c r="N136" s="30"/>
      <c r="O136" s="25" t="s">
        <v>1118</v>
      </c>
      <c r="P136" s="47"/>
      <c r="Q136" s="45"/>
      <c r="R136" s="48"/>
      <c r="S136" s="49">
        <v>1396230</v>
      </c>
      <c r="T136" s="50">
        <v>43097</v>
      </c>
      <c r="U136" s="39">
        <v>492690</v>
      </c>
      <c r="V136" s="29">
        <f t="shared" si="5"/>
        <v>2447801.5</v>
      </c>
      <c r="W136" s="39">
        <v>2272084.1</v>
      </c>
      <c r="X136" s="39">
        <v>175717.4</v>
      </c>
      <c r="Y136" s="70" t="s">
        <v>1453</v>
      </c>
      <c r="Z136" s="5">
        <v>145</v>
      </c>
    </row>
    <row r="137" spans="1:26" ht="25.5" x14ac:dyDescent="0.25">
      <c r="A137" s="54">
        <v>135</v>
      </c>
      <c r="B137" s="22" t="s">
        <v>546</v>
      </c>
      <c r="C137" s="23">
        <v>40770</v>
      </c>
      <c r="D137" s="22" t="s">
        <v>322</v>
      </c>
      <c r="E137" s="22" t="s">
        <v>11</v>
      </c>
      <c r="F137" s="22"/>
      <c r="G137" s="22"/>
      <c r="H137" s="22"/>
      <c r="I137" s="22" t="s">
        <v>870</v>
      </c>
      <c r="J137" s="22" t="s">
        <v>871</v>
      </c>
      <c r="K137" s="24">
        <v>88.8</v>
      </c>
      <c r="L137" s="30"/>
      <c r="M137" s="30">
        <v>88.8</v>
      </c>
      <c r="N137" s="30"/>
      <c r="O137" s="25" t="s">
        <v>1120</v>
      </c>
      <c r="P137" s="31"/>
      <c r="Q137" s="22" t="s">
        <v>195</v>
      </c>
      <c r="R137" s="32" t="s">
        <v>195</v>
      </c>
      <c r="S137" s="33">
        <v>46100</v>
      </c>
      <c r="T137" s="27">
        <v>40784</v>
      </c>
      <c r="U137" s="31">
        <v>0</v>
      </c>
      <c r="V137" s="29">
        <f t="shared" si="5"/>
        <v>115222.9</v>
      </c>
      <c r="W137" s="31">
        <v>106832.7</v>
      </c>
      <c r="X137" s="31">
        <v>8390.2000000000007</v>
      </c>
      <c r="Y137" s="25" t="s">
        <v>1081</v>
      </c>
      <c r="Z137" s="5">
        <v>146</v>
      </c>
    </row>
    <row r="138" spans="1:26" ht="25.5" x14ac:dyDescent="0.25">
      <c r="A138" s="54">
        <v>136</v>
      </c>
      <c r="B138" s="22" t="s">
        <v>547</v>
      </c>
      <c r="C138" s="23">
        <v>40711</v>
      </c>
      <c r="D138" s="22" t="s">
        <v>322</v>
      </c>
      <c r="E138" s="22" t="s">
        <v>11</v>
      </c>
      <c r="F138" s="22"/>
      <c r="G138" s="22"/>
      <c r="H138" s="22"/>
      <c r="I138" s="22" t="s">
        <v>872</v>
      </c>
      <c r="J138" s="22" t="s">
        <v>873</v>
      </c>
      <c r="K138" s="24">
        <v>68.900000000000006</v>
      </c>
      <c r="L138" s="30"/>
      <c r="M138" s="30">
        <v>68.900000000000006</v>
      </c>
      <c r="N138" s="30"/>
      <c r="O138" s="25" t="s">
        <v>1120</v>
      </c>
      <c r="P138" s="31"/>
      <c r="Q138" s="22" t="s">
        <v>195</v>
      </c>
      <c r="R138" s="32" t="s">
        <v>195</v>
      </c>
      <c r="S138" s="33">
        <v>18270</v>
      </c>
      <c r="T138" s="27">
        <v>40738</v>
      </c>
      <c r="U138" s="31">
        <v>18270</v>
      </c>
      <c r="V138" s="29">
        <f t="shared" si="5"/>
        <v>0</v>
      </c>
      <c r="W138" s="31">
        <v>0</v>
      </c>
      <c r="X138" s="31">
        <v>0</v>
      </c>
      <c r="Y138" s="25"/>
      <c r="Z138" s="5">
        <v>147</v>
      </c>
    </row>
    <row r="139" spans="1:26" ht="114.75" x14ac:dyDescent="0.25">
      <c r="A139" s="54">
        <v>137</v>
      </c>
      <c r="B139" s="22" t="s">
        <v>521</v>
      </c>
      <c r="C139" s="23">
        <v>40619</v>
      </c>
      <c r="D139" s="22" t="s">
        <v>1344</v>
      </c>
      <c r="E139" s="22">
        <v>19020011</v>
      </c>
      <c r="F139" s="22"/>
      <c r="G139" s="22" t="s">
        <v>195</v>
      </c>
      <c r="H139" s="22" t="s">
        <v>195</v>
      </c>
      <c r="I139" s="22" t="s">
        <v>874</v>
      </c>
      <c r="J139" s="22" t="s">
        <v>875</v>
      </c>
      <c r="K139" s="24"/>
      <c r="L139" s="30"/>
      <c r="M139" s="30"/>
      <c r="N139" s="30"/>
      <c r="O139" s="25" t="s">
        <v>1117</v>
      </c>
      <c r="P139" s="33">
        <v>2995029.72</v>
      </c>
      <c r="Q139" s="22" t="s">
        <v>195</v>
      </c>
      <c r="R139" s="32" t="s">
        <v>195</v>
      </c>
      <c r="S139" s="33">
        <v>8983770</v>
      </c>
      <c r="T139" s="27">
        <v>42843</v>
      </c>
      <c r="U139" s="31">
        <v>11563200.48</v>
      </c>
      <c r="V139" s="29">
        <f t="shared" si="5"/>
        <v>0</v>
      </c>
      <c r="W139" s="31">
        <v>0</v>
      </c>
      <c r="X139" s="31">
        <v>0</v>
      </c>
      <c r="Y139" s="25"/>
      <c r="Z139" s="5">
        <v>148</v>
      </c>
    </row>
    <row r="140" spans="1:26" ht="25.5" x14ac:dyDescent="0.25">
      <c r="A140" s="54">
        <v>138</v>
      </c>
      <c r="B140" s="22" t="s">
        <v>491</v>
      </c>
      <c r="C140" s="23">
        <v>40598</v>
      </c>
      <c r="D140" s="22" t="s">
        <v>1345</v>
      </c>
      <c r="E140" s="22" t="s">
        <v>667</v>
      </c>
      <c r="F140" s="22"/>
      <c r="G140" s="22" t="s">
        <v>195</v>
      </c>
      <c r="H140" s="22" t="s">
        <v>195</v>
      </c>
      <c r="I140" s="22" t="s">
        <v>876</v>
      </c>
      <c r="J140" s="22" t="s">
        <v>877</v>
      </c>
      <c r="K140" s="24">
        <v>2264</v>
      </c>
      <c r="L140" s="30"/>
      <c r="M140" s="30"/>
      <c r="N140" s="30">
        <v>2264</v>
      </c>
      <c r="O140" s="25" t="s">
        <v>1117</v>
      </c>
      <c r="P140" s="31"/>
      <c r="Q140" s="22" t="s">
        <v>195</v>
      </c>
      <c r="R140" s="32" t="s">
        <v>195</v>
      </c>
      <c r="S140" s="33">
        <v>1591360</v>
      </c>
      <c r="T140" s="27">
        <v>40967</v>
      </c>
      <c r="U140" s="31">
        <v>2845800</v>
      </c>
      <c r="V140" s="29">
        <f t="shared" si="5"/>
        <v>0</v>
      </c>
      <c r="W140" s="31">
        <v>0</v>
      </c>
      <c r="X140" s="31">
        <v>0</v>
      </c>
      <c r="Y140" s="25" t="s">
        <v>1082</v>
      </c>
      <c r="Z140" s="5">
        <v>149</v>
      </c>
    </row>
    <row r="141" spans="1:26" ht="25.5" x14ac:dyDescent="0.25">
      <c r="A141" s="54">
        <v>139</v>
      </c>
      <c r="B141" s="45">
        <v>50</v>
      </c>
      <c r="C141" s="46">
        <v>40582</v>
      </c>
      <c r="D141" s="36" t="s">
        <v>322</v>
      </c>
      <c r="E141" s="36" t="s">
        <v>11</v>
      </c>
      <c r="F141" s="36"/>
      <c r="G141" s="36"/>
      <c r="H141" s="36"/>
      <c r="I141" s="36" t="s">
        <v>206</v>
      </c>
      <c r="J141" s="36" t="s">
        <v>207</v>
      </c>
      <c r="K141" s="24">
        <v>255.1</v>
      </c>
      <c r="L141" s="30">
        <v>255.1</v>
      </c>
      <c r="M141" s="30"/>
      <c r="N141" s="30"/>
      <c r="O141" s="25" t="s">
        <v>1117</v>
      </c>
      <c r="P141" s="47"/>
      <c r="Q141" s="45"/>
      <c r="R141" s="48"/>
      <c r="S141" s="49">
        <v>45640</v>
      </c>
      <c r="T141" s="50">
        <v>40592</v>
      </c>
      <c r="U141" s="31">
        <v>0</v>
      </c>
      <c r="V141" s="29">
        <f t="shared" si="5"/>
        <v>122496.5</v>
      </c>
      <c r="W141" s="39">
        <v>114190</v>
      </c>
      <c r="X141" s="39">
        <v>8306.5</v>
      </c>
      <c r="Y141" s="40" t="s">
        <v>421</v>
      </c>
      <c r="Z141" s="5">
        <v>150</v>
      </c>
    </row>
    <row r="142" spans="1:26" ht="38.25" x14ac:dyDescent="0.25">
      <c r="A142" s="54">
        <v>140</v>
      </c>
      <c r="B142" s="45">
        <v>529</v>
      </c>
      <c r="C142" s="46">
        <v>40528</v>
      </c>
      <c r="D142" s="36" t="s">
        <v>322</v>
      </c>
      <c r="E142" s="36" t="s">
        <v>11</v>
      </c>
      <c r="F142" s="36"/>
      <c r="G142" s="36"/>
      <c r="H142" s="36"/>
      <c r="I142" s="36" t="s">
        <v>208</v>
      </c>
      <c r="J142" s="36" t="s">
        <v>209</v>
      </c>
      <c r="K142" s="24">
        <v>289.39999999999998</v>
      </c>
      <c r="L142" s="30">
        <v>289.39999999999998</v>
      </c>
      <c r="M142" s="30"/>
      <c r="N142" s="30"/>
      <c r="O142" s="25" t="s">
        <v>1117</v>
      </c>
      <c r="P142" s="47"/>
      <c r="Q142" s="45"/>
      <c r="R142" s="48"/>
      <c r="S142" s="49">
        <v>46220</v>
      </c>
      <c r="T142" s="50">
        <v>40548</v>
      </c>
      <c r="U142" s="31">
        <v>0</v>
      </c>
      <c r="V142" s="29">
        <f t="shared" si="5"/>
        <v>125292</v>
      </c>
      <c r="W142" s="39">
        <v>116880</v>
      </c>
      <c r="X142" s="39">
        <v>8412</v>
      </c>
      <c r="Y142" s="40" t="s">
        <v>422</v>
      </c>
      <c r="Z142" s="5">
        <v>151</v>
      </c>
    </row>
    <row r="143" spans="1:26" ht="51" x14ac:dyDescent="0.25">
      <c r="A143" s="54">
        <v>141</v>
      </c>
      <c r="B143" s="45">
        <v>449</v>
      </c>
      <c r="C143" s="46">
        <v>40483</v>
      </c>
      <c r="D143" s="36" t="s">
        <v>22</v>
      </c>
      <c r="E143" s="36">
        <v>34300386</v>
      </c>
      <c r="F143" s="36"/>
      <c r="G143" s="36"/>
      <c r="H143" s="36"/>
      <c r="I143" s="36" t="s">
        <v>258</v>
      </c>
      <c r="J143" s="36" t="s">
        <v>23</v>
      </c>
      <c r="K143" s="24">
        <v>12570.19</v>
      </c>
      <c r="L143" s="30"/>
      <c r="M143" s="30">
        <v>12387.69</v>
      </c>
      <c r="N143" s="30">
        <v>182.5</v>
      </c>
      <c r="O143" s="25" t="s">
        <v>1121</v>
      </c>
      <c r="P143" s="47"/>
      <c r="Q143" s="45"/>
      <c r="R143" s="48"/>
      <c r="S143" s="49">
        <v>3920920</v>
      </c>
      <c r="T143" s="50">
        <v>40844</v>
      </c>
      <c r="U143" s="31">
        <v>0</v>
      </c>
      <c r="V143" s="29">
        <f t="shared" si="5"/>
        <v>4165750</v>
      </c>
      <c r="W143" s="39">
        <v>4165750</v>
      </c>
      <c r="X143" s="39">
        <v>0</v>
      </c>
      <c r="Y143" s="40" t="s">
        <v>423</v>
      </c>
      <c r="Z143" s="5">
        <v>153</v>
      </c>
    </row>
    <row r="144" spans="1:26" ht="38.25" x14ac:dyDescent="0.25">
      <c r="A144" s="54">
        <v>142</v>
      </c>
      <c r="B144" s="45">
        <v>351</v>
      </c>
      <c r="C144" s="46">
        <v>40427</v>
      </c>
      <c r="D144" s="36" t="s">
        <v>322</v>
      </c>
      <c r="E144" s="36" t="s">
        <v>11</v>
      </c>
      <c r="F144" s="36"/>
      <c r="G144" s="36"/>
      <c r="H144" s="36"/>
      <c r="I144" s="36" t="s">
        <v>256</v>
      </c>
      <c r="J144" s="36" t="s">
        <v>257</v>
      </c>
      <c r="K144" s="24">
        <v>182.6</v>
      </c>
      <c r="L144" s="30">
        <v>182.6</v>
      </c>
      <c r="M144" s="30"/>
      <c r="N144" s="30"/>
      <c r="O144" s="25" t="s">
        <v>1117</v>
      </c>
      <c r="P144" s="47"/>
      <c r="Q144" s="45"/>
      <c r="R144" s="48"/>
      <c r="S144" s="49">
        <v>17640</v>
      </c>
      <c r="T144" s="50">
        <v>40451</v>
      </c>
      <c r="U144" s="31">
        <v>0</v>
      </c>
      <c r="V144" s="29">
        <f t="shared" si="5"/>
        <v>17640</v>
      </c>
      <c r="W144" s="39">
        <v>17640</v>
      </c>
      <c r="X144" s="39">
        <v>0</v>
      </c>
      <c r="Y144" s="40" t="s">
        <v>1444</v>
      </c>
      <c r="Z144" s="5">
        <v>154</v>
      </c>
    </row>
    <row r="145" spans="1:26" ht="25.5" x14ac:dyDescent="0.25">
      <c r="A145" s="54">
        <v>143</v>
      </c>
      <c r="B145" s="22" t="s">
        <v>548</v>
      </c>
      <c r="C145" s="23">
        <v>40395</v>
      </c>
      <c r="D145" s="22" t="s">
        <v>1346</v>
      </c>
      <c r="E145" s="22" t="s">
        <v>668</v>
      </c>
      <c r="F145" s="22"/>
      <c r="G145" s="22"/>
      <c r="H145" s="22"/>
      <c r="I145" s="22" t="s">
        <v>878</v>
      </c>
      <c r="J145" s="22" t="s">
        <v>879</v>
      </c>
      <c r="K145" s="24">
        <v>296</v>
      </c>
      <c r="L145" s="30"/>
      <c r="M145" s="30">
        <v>296</v>
      </c>
      <c r="N145" s="30"/>
      <c r="O145" s="25" t="s">
        <v>1120</v>
      </c>
      <c r="P145" s="31"/>
      <c r="Q145" s="22" t="s">
        <v>195</v>
      </c>
      <c r="R145" s="32" t="s">
        <v>195</v>
      </c>
      <c r="S145" s="33">
        <v>53860</v>
      </c>
      <c r="T145" s="27">
        <v>40502</v>
      </c>
      <c r="U145" s="31">
        <v>0</v>
      </c>
      <c r="V145" s="29">
        <f t="shared" si="5"/>
        <v>0</v>
      </c>
      <c r="W145" s="31">
        <v>0</v>
      </c>
      <c r="X145" s="31">
        <v>0</v>
      </c>
      <c r="Y145" s="25" t="s">
        <v>1083</v>
      </c>
      <c r="Z145" s="5">
        <v>155</v>
      </c>
    </row>
    <row r="146" spans="1:26" x14ac:dyDescent="0.25">
      <c r="A146" s="54">
        <v>144</v>
      </c>
      <c r="B146" s="22" t="s">
        <v>549</v>
      </c>
      <c r="C146" s="23">
        <v>40392</v>
      </c>
      <c r="D146" s="22" t="s">
        <v>322</v>
      </c>
      <c r="E146" s="22" t="s">
        <v>11</v>
      </c>
      <c r="F146" s="22"/>
      <c r="G146" s="22"/>
      <c r="H146" s="22"/>
      <c r="I146" s="22" t="s">
        <v>880</v>
      </c>
      <c r="J146" s="22" t="s">
        <v>881</v>
      </c>
      <c r="K146" s="24">
        <v>23.2</v>
      </c>
      <c r="L146" s="30"/>
      <c r="M146" s="30">
        <v>23.2</v>
      </c>
      <c r="N146" s="30"/>
      <c r="O146" s="25" t="s">
        <v>1117</v>
      </c>
      <c r="P146" s="31"/>
      <c r="Q146" s="22" t="s">
        <v>195</v>
      </c>
      <c r="R146" s="32" t="s">
        <v>195</v>
      </c>
      <c r="S146" s="33">
        <v>255</v>
      </c>
      <c r="T146" s="27">
        <v>40416</v>
      </c>
      <c r="U146" s="31">
        <v>255</v>
      </c>
      <c r="V146" s="29">
        <f t="shared" si="5"/>
        <v>0</v>
      </c>
      <c r="W146" s="31">
        <v>0</v>
      </c>
      <c r="X146" s="31">
        <v>0</v>
      </c>
      <c r="Y146" s="25" t="s">
        <v>195</v>
      </c>
      <c r="Z146" s="5">
        <v>156</v>
      </c>
    </row>
    <row r="147" spans="1:26" ht="25.5" x14ac:dyDescent="0.25">
      <c r="A147" s="54">
        <v>145</v>
      </c>
      <c r="B147" s="22" t="s">
        <v>515</v>
      </c>
      <c r="C147" s="23">
        <v>40372</v>
      </c>
      <c r="D147" s="22" t="s">
        <v>669</v>
      </c>
      <c r="E147" s="22" t="s">
        <v>11</v>
      </c>
      <c r="F147" s="22"/>
      <c r="G147" s="22"/>
      <c r="H147" s="22" t="s">
        <v>195</v>
      </c>
      <c r="I147" s="22" t="s">
        <v>882</v>
      </c>
      <c r="J147" s="22" t="s">
        <v>195</v>
      </c>
      <c r="K147" s="24">
        <v>138.69999999999999</v>
      </c>
      <c r="L147" s="30"/>
      <c r="M147" s="30">
        <v>138.69999999999999</v>
      </c>
      <c r="N147" s="30"/>
      <c r="O147" s="25" t="s">
        <v>1122</v>
      </c>
      <c r="P147" s="31"/>
      <c r="Q147" s="22" t="s">
        <v>195</v>
      </c>
      <c r="R147" s="32" t="s">
        <v>195</v>
      </c>
      <c r="S147" s="33">
        <v>14300</v>
      </c>
      <c r="T147" s="27">
        <v>40399</v>
      </c>
      <c r="U147" s="31">
        <v>18270</v>
      </c>
      <c r="V147" s="29">
        <f t="shared" si="5"/>
        <v>0</v>
      </c>
      <c r="W147" s="31">
        <v>0</v>
      </c>
      <c r="X147" s="31">
        <v>0</v>
      </c>
      <c r="Y147" s="25" t="s">
        <v>1084</v>
      </c>
      <c r="Z147" s="5">
        <v>157</v>
      </c>
    </row>
    <row r="148" spans="1:26" x14ac:dyDescent="0.25">
      <c r="A148" s="54">
        <v>146</v>
      </c>
      <c r="B148" s="22" t="s">
        <v>544</v>
      </c>
      <c r="C148" s="23">
        <v>40346</v>
      </c>
      <c r="D148" s="22" t="s">
        <v>1347</v>
      </c>
      <c r="E148" s="22" t="s">
        <v>670</v>
      </c>
      <c r="F148" s="22"/>
      <c r="G148" s="22" t="s">
        <v>195</v>
      </c>
      <c r="H148" s="22" t="s">
        <v>195</v>
      </c>
      <c r="I148" s="22" t="s">
        <v>883</v>
      </c>
      <c r="J148" s="22" t="s">
        <v>884</v>
      </c>
      <c r="K148" s="24">
        <v>173800</v>
      </c>
      <c r="L148" s="30">
        <v>173800</v>
      </c>
      <c r="M148" s="30"/>
      <c r="N148" s="30"/>
      <c r="O148" s="25" t="s">
        <v>1117</v>
      </c>
      <c r="P148" s="31">
        <v>9174115.1300000008</v>
      </c>
      <c r="Q148" s="22" t="s">
        <v>1447</v>
      </c>
      <c r="R148" s="27">
        <v>42978</v>
      </c>
      <c r="S148" s="33">
        <v>20272040</v>
      </c>
      <c r="T148" s="27">
        <v>43401</v>
      </c>
      <c r="U148" s="31">
        <v>23577704.969999999</v>
      </c>
      <c r="V148" s="29">
        <f t="shared" si="5"/>
        <v>0</v>
      </c>
      <c r="W148" s="31">
        <v>0</v>
      </c>
      <c r="X148" s="31">
        <v>0</v>
      </c>
      <c r="Y148" s="25" t="s">
        <v>195</v>
      </c>
      <c r="Z148" s="5">
        <v>158</v>
      </c>
    </row>
    <row r="149" spans="1:26" ht="127.5" x14ac:dyDescent="0.25">
      <c r="A149" s="54">
        <v>147</v>
      </c>
      <c r="B149" s="22" t="s">
        <v>550</v>
      </c>
      <c r="C149" s="23">
        <v>40344</v>
      </c>
      <c r="D149" s="22" t="s">
        <v>1191</v>
      </c>
      <c r="E149" s="22" t="s">
        <v>636</v>
      </c>
      <c r="F149" s="22"/>
      <c r="G149" s="22"/>
      <c r="H149" s="22"/>
      <c r="I149" s="22" t="s">
        <v>736</v>
      </c>
      <c r="J149" s="22" t="s">
        <v>737</v>
      </c>
      <c r="K149" s="24">
        <v>76939</v>
      </c>
      <c r="L149" s="30">
        <v>64867</v>
      </c>
      <c r="M149" s="30">
        <v>12072</v>
      </c>
      <c r="N149" s="30">
        <v>0</v>
      </c>
      <c r="O149" s="25" t="s">
        <v>1117</v>
      </c>
      <c r="P149" s="31"/>
      <c r="Q149" s="22" t="s">
        <v>195</v>
      </c>
      <c r="R149" s="32" t="s">
        <v>195</v>
      </c>
      <c r="S149" s="33">
        <v>44251431</v>
      </c>
      <c r="T149" s="27">
        <v>43280</v>
      </c>
      <c r="U149" s="31">
        <v>35526637.329999998</v>
      </c>
      <c r="V149" s="29">
        <f t="shared" si="5"/>
        <v>0</v>
      </c>
      <c r="W149" s="31">
        <v>0</v>
      </c>
      <c r="X149" s="31">
        <v>0</v>
      </c>
      <c r="Y149" s="25"/>
      <c r="Z149" s="5">
        <v>159</v>
      </c>
    </row>
    <row r="150" spans="1:26" ht="51" x14ac:dyDescent="0.25">
      <c r="A150" s="54">
        <v>148</v>
      </c>
      <c r="B150" s="22" t="s">
        <v>531</v>
      </c>
      <c r="C150" s="23">
        <v>40294</v>
      </c>
      <c r="D150" s="22" t="s">
        <v>1348</v>
      </c>
      <c r="E150" s="22" t="s">
        <v>671</v>
      </c>
      <c r="F150" s="22"/>
      <c r="G150" s="22" t="s">
        <v>195</v>
      </c>
      <c r="H150" s="22" t="s">
        <v>195</v>
      </c>
      <c r="I150" s="22" t="s">
        <v>1106</v>
      </c>
      <c r="J150" s="22" t="s">
        <v>885</v>
      </c>
      <c r="K150" s="24">
        <v>357321.51</v>
      </c>
      <c r="L150" s="30">
        <v>241100.58</v>
      </c>
      <c r="M150" s="30">
        <v>116220.93</v>
      </c>
      <c r="N150" s="30">
        <v>0</v>
      </c>
      <c r="O150" s="25" t="s">
        <v>1117</v>
      </c>
      <c r="P150" s="31">
        <v>32414212.16</v>
      </c>
      <c r="Q150" s="22" t="s">
        <v>1085</v>
      </c>
      <c r="R150" s="32"/>
      <c r="S150" s="33">
        <v>57166260</v>
      </c>
      <c r="T150" s="27">
        <v>44185</v>
      </c>
      <c r="U150" s="31">
        <v>22937310.829999998</v>
      </c>
      <c r="V150" s="29">
        <f t="shared" si="5"/>
        <v>0</v>
      </c>
      <c r="W150" s="31">
        <v>0</v>
      </c>
      <c r="X150" s="31">
        <v>0</v>
      </c>
      <c r="Y150" s="25"/>
      <c r="Z150" s="5">
        <v>160</v>
      </c>
    </row>
    <row r="151" spans="1:26" x14ac:dyDescent="0.25">
      <c r="A151" s="54">
        <v>149</v>
      </c>
      <c r="B151" s="45">
        <v>111</v>
      </c>
      <c r="C151" s="46">
        <v>40290</v>
      </c>
      <c r="D151" s="36" t="s">
        <v>322</v>
      </c>
      <c r="E151" s="36" t="s">
        <v>11</v>
      </c>
      <c r="F151" s="36"/>
      <c r="G151" s="36"/>
      <c r="H151" s="36"/>
      <c r="I151" s="36" t="s">
        <v>24</v>
      </c>
      <c r="J151" s="36" t="s">
        <v>11</v>
      </c>
      <c r="K151" s="24">
        <v>304</v>
      </c>
      <c r="L151" s="30">
        <v>304</v>
      </c>
      <c r="M151" s="30"/>
      <c r="N151" s="30"/>
      <c r="O151" s="25" t="s">
        <v>1117</v>
      </c>
      <c r="P151" s="47"/>
      <c r="Q151" s="45"/>
      <c r="R151" s="48"/>
      <c r="S151" s="49">
        <v>50370</v>
      </c>
      <c r="T151" s="50">
        <v>40313</v>
      </c>
      <c r="U151" s="31">
        <v>0</v>
      </c>
      <c r="V151" s="29">
        <f t="shared" si="5"/>
        <v>140437.34</v>
      </c>
      <c r="W151" s="39">
        <v>131270</v>
      </c>
      <c r="X151" s="39">
        <v>9167.34</v>
      </c>
      <c r="Y151" s="40" t="s">
        <v>425</v>
      </c>
      <c r="Z151" s="5">
        <v>161</v>
      </c>
    </row>
    <row r="152" spans="1:26" ht="25.5" x14ac:dyDescent="0.25">
      <c r="A152" s="54">
        <v>150</v>
      </c>
      <c r="B152" s="45">
        <v>96</v>
      </c>
      <c r="C152" s="46">
        <v>40277</v>
      </c>
      <c r="D152" s="36" t="s">
        <v>25</v>
      </c>
      <c r="E152" s="36">
        <v>30723920</v>
      </c>
      <c r="F152" s="36"/>
      <c r="G152" s="36"/>
      <c r="H152" s="36"/>
      <c r="I152" s="36" t="s">
        <v>26</v>
      </c>
      <c r="J152" s="36" t="s">
        <v>27</v>
      </c>
      <c r="K152" s="24">
        <v>170</v>
      </c>
      <c r="L152" s="30"/>
      <c r="M152" s="30">
        <v>170</v>
      </c>
      <c r="N152" s="30"/>
      <c r="O152" s="25" t="s">
        <v>1120</v>
      </c>
      <c r="P152" s="47"/>
      <c r="Q152" s="45"/>
      <c r="R152" s="48"/>
      <c r="S152" s="49">
        <v>81490</v>
      </c>
      <c r="T152" s="50">
        <v>40309</v>
      </c>
      <c r="U152" s="31">
        <v>0</v>
      </c>
      <c r="V152" s="29">
        <f t="shared" si="5"/>
        <v>229221.2</v>
      </c>
      <c r="W152" s="39">
        <v>214390</v>
      </c>
      <c r="X152" s="39">
        <v>14831.2</v>
      </c>
      <c r="Y152" s="40" t="s">
        <v>426</v>
      </c>
      <c r="Z152" s="5">
        <v>162</v>
      </c>
    </row>
    <row r="153" spans="1:26" ht="51" x14ac:dyDescent="0.25">
      <c r="A153" s="54">
        <v>151</v>
      </c>
      <c r="B153" s="45">
        <v>81</v>
      </c>
      <c r="C153" s="46">
        <v>40266</v>
      </c>
      <c r="D153" s="36" t="s">
        <v>28</v>
      </c>
      <c r="E153" s="36">
        <v>30605029</v>
      </c>
      <c r="F153" s="36"/>
      <c r="G153" s="36"/>
      <c r="H153" s="36"/>
      <c r="I153" s="36" t="s">
        <v>29</v>
      </c>
      <c r="J153" s="36" t="s">
        <v>228</v>
      </c>
      <c r="K153" s="24">
        <v>34214.199999999997</v>
      </c>
      <c r="L153" s="30"/>
      <c r="M153" s="30">
        <v>34214.199999999997</v>
      </c>
      <c r="N153" s="30"/>
      <c r="O153" s="25" t="s">
        <v>1117</v>
      </c>
      <c r="P153" s="47"/>
      <c r="Q153" s="45"/>
      <c r="R153" s="48"/>
      <c r="S153" s="49">
        <v>7625724</v>
      </c>
      <c r="T153" s="50">
        <v>41117</v>
      </c>
      <c r="U153" s="39">
        <v>6239484</v>
      </c>
      <c r="V153" s="29">
        <f t="shared" si="5"/>
        <v>3582303</v>
      </c>
      <c r="W153" s="39">
        <v>3303914</v>
      </c>
      <c r="X153" s="39">
        <v>278389</v>
      </c>
      <c r="Y153" s="40" t="s">
        <v>427</v>
      </c>
      <c r="Z153" s="5">
        <v>163</v>
      </c>
    </row>
    <row r="154" spans="1:26" x14ac:dyDescent="0.25">
      <c r="A154" s="54">
        <v>152</v>
      </c>
      <c r="B154" s="22" t="s">
        <v>551</v>
      </c>
      <c r="C154" s="23">
        <v>40171</v>
      </c>
      <c r="D154" s="22" t="s">
        <v>1212</v>
      </c>
      <c r="E154" s="22" t="s">
        <v>672</v>
      </c>
      <c r="F154" s="22"/>
      <c r="G154" s="22" t="s">
        <v>195</v>
      </c>
      <c r="H154" s="22" t="s">
        <v>195</v>
      </c>
      <c r="I154" s="22" t="s">
        <v>886</v>
      </c>
      <c r="J154" s="22" t="s">
        <v>887</v>
      </c>
      <c r="K154" s="24">
        <v>112882</v>
      </c>
      <c r="L154" s="30">
        <v>0</v>
      </c>
      <c r="M154" s="30">
        <v>112882</v>
      </c>
      <c r="N154" s="30">
        <v>0</v>
      </c>
      <c r="O154" s="25" t="s">
        <v>1117</v>
      </c>
      <c r="P154" s="31">
        <v>10687050</v>
      </c>
      <c r="Q154" s="22" t="s">
        <v>1358</v>
      </c>
      <c r="R154" s="32" t="s">
        <v>195</v>
      </c>
      <c r="S154" s="33">
        <v>10783500</v>
      </c>
      <c r="T154" s="27">
        <v>41547</v>
      </c>
      <c r="U154" s="31">
        <v>303276.5</v>
      </c>
      <c r="V154" s="29">
        <f t="shared" si="5"/>
        <v>0</v>
      </c>
      <c r="W154" s="31">
        <v>0</v>
      </c>
      <c r="X154" s="31">
        <v>0</v>
      </c>
      <c r="Y154" s="25"/>
      <c r="Z154" s="5">
        <v>164</v>
      </c>
    </row>
    <row r="155" spans="1:26" ht="25.5" x14ac:dyDescent="0.25">
      <c r="A155" s="54">
        <v>153</v>
      </c>
      <c r="B155" s="45">
        <v>254</v>
      </c>
      <c r="C155" s="46">
        <v>40140</v>
      </c>
      <c r="D155" s="36"/>
      <c r="E155" s="36"/>
      <c r="F155" s="36"/>
      <c r="G155" s="36" t="s">
        <v>30</v>
      </c>
      <c r="H155" s="36">
        <v>33543747</v>
      </c>
      <c r="I155" s="36" t="s">
        <v>31</v>
      </c>
      <c r="J155" s="36" t="s">
        <v>32</v>
      </c>
      <c r="K155" s="24">
        <v>405.3</v>
      </c>
      <c r="L155" s="30"/>
      <c r="M155" s="30">
        <v>405.3</v>
      </c>
      <c r="N155" s="30"/>
      <c r="O155" s="25" t="s">
        <v>1117</v>
      </c>
      <c r="P155" s="47"/>
      <c r="Q155" s="45"/>
      <c r="R155" s="48"/>
      <c r="S155" s="49">
        <v>115890</v>
      </c>
      <c r="T155" s="50">
        <v>40326</v>
      </c>
      <c r="U155" s="39">
        <v>38630</v>
      </c>
      <c r="V155" s="29">
        <f t="shared" si="5"/>
        <v>231385.96</v>
      </c>
      <c r="W155" s="39">
        <v>216410</v>
      </c>
      <c r="X155" s="39">
        <v>14975.96</v>
      </c>
      <c r="Y155" s="40" t="s">
        <v>428</v>
      </c>
      <c r="Z155" s="5">
        <v>165</v>
      </c>
    </row>
    <row r="156" spans="1:26" ht="38.25" x14ac:dyDescent="0.25">
      <c r="A156" s="54">
        <v>154</v>
      </c>
      <c r="B156" s="45">
        <v>96</v>
      </c>
      <c r="C156" s="46">
        <v>39975</v>
      </c>
      <c r="D156" s="36" t="s">
        <v>320</v>
      </c>
      <c r="E156" s="36">
        <v>24368041</v>
      </c>
      <c r="F156" s="36"/>
      <c r="G156" s="36"/>
      <c r="H156" s="36"/>
      <c r="I156" s="36" t="s">
        <v>245</v>
      </c>
      <c r="J156" s="36" t="s">
        <v>33</v>
      </c>
      <c r="K156" s="24">
        <v>11368.4</v>
      </c>
      <c r="L156" s="30">
        <v>8179</v>
      </c>
      <c r="M156" s="30">
        <v>3189.4</v>
      </c>
      <c r="N156" s="30"/>
      <c r="O156" s="25" t="s">
        <v>1117</v>
      </c>
      <c r="P156" s="47"/>
      <c r="Q156" s="45"/>
      <c r="R156" s="48"/>
      <c r="S156" s="49">
        <v>1586240</v>
      </c>
      <c r="T156" s="50">
        <v>41244</v>
      </c>
      <c r="U156" s="31">
        <v>0</v>
      </c>
      <c r="V156" s="29">
        <f t="shared" si="5"/>
        <v>4892616.8</v>
      </c>
      <c r="W156" s="39">
        <v>4548018</v>
      </c>
      <c r="X156" s="39">
        <v>344598.8</v>
      </c>
      <c r="Y156" s="40" t="s">
        <v>429</v>
      </c>
      <c r="Z156" s="5">
        <v>166</v>
      </c>
    </row>
    <row r="157" spans="1:26" ht="25.5" x14ac:dyDescent="0.25">
      <c r="A157" s="54">
        <v>155</v>
      </c>
      <c r="B157" s="45">
        <v>91</v>
      </c>
      <c r="C157" s="46">
        <v>39958</v>
      </c>
      <c r="D157" s="36" t="s">
        <v>322</v>
      </c>
      <c r="E157" s="36" t="s">
        <v>11</v>
      </c>
      <c r="F157" s="36"/>
      <c r="G157" s="36"/>
      <c r="H157" s="36"/>
      <c r="I157" s="36" t="s">
        <v>248</v>
      </c>
      <c r="J157" s="36" t="s">
        <v>34</v>
      </c>
      <c r="K157" s="24">
        <v>3339.85</v>
      </c>
      <c r="L157" s="30">
        <v>3304</v>
      </c>
      <c r="M157" s="30"/>
      <c r="N157" s="30">
        <v>35.85</v>
      </c>
      <c r="O157" s="25" t="s">
        <v>1117</v>
      </c>
      <c r="P157" s="47"/>
      <c r="Q157" s="45"/>
      <c r="R157" s="48"/>
      <c r="S157" s="49">
        <v>820030</v>
      </c>
      <c r="T157" s="50">
        <v>40357</v>
      </c>
      <c r="U157" s="31">
        <v>0</v>
      </c>
      <c r="V157" s="29">
        <f t="shared" si="5"/>
        <v>2531386.1</v>
      </c>
      <c r="W157" s="39">
        <v>2373370.1</v>
      </c>
      <c r="X157" s="39">
        <v>158016</v>
      </c>
      <c r="Y157" s="40" t="s">
        <v>430</v>
      </c>
      <c r="Z157" s="5">
        <v>167</v>
      </c>
    </row>
    <row r="158" spans="1:26" x14ac:dyDescent="0.25">
      <c r="A158" s="54">
        <v>156</v>
      </c>
      <c r="B158" s="22" t="s">
        <v>499</v>
      </c>
      <c r="C158" s="23">
        <v>39946</v>
      </c>
      <c r="D158" s="22" t="s">
        <v>1338</v>
      </c>
      <c r="E158" s="22" t="s">
        <v>673</v>
      </c>
      <c r="F158" s="22"/>
      <c r="G158" s="22" t="s">
        <v>195</v>
      </c>
      <c r="H158" s="22" t="s">
        <v>195</v>
      </c>
      <c r="I158" s="22" t="s">
        <v>888</v>
      </c>
      <c r="J158" s="22" t="s">
        <v>889</v>
      </c>
      <c r="K158" s="24">
        <v>173800</v>
      </c>
      <c r="L158" s="30">
        <v>173800</v>
      </c>
      <c r="M158" s="30"/>
      <c r="N158" s="30"/>
      <c r="O158" s="25" t="s">
        <v>1117</v>
      </c>
      <c r="P158" s="31"/>
      <c r="Q158" s="22" t="s">
        <v>195</v>
      </c>
      <c r="R158" s="32" t="s">
        <v>195</v>
      </c>
      <c r="S158" s="33">
        <v>4736850</v>
      </c>
      <c r="T158" s="27">
        <v>40905</v>
      </c>
      <c r="U158" s="31">
        <v>2621913.25</v>
      </c>
      <c r="V158" s="29">
        <f t="shared" si="5"/>
        <v>3497690.47</v>
      </c>
      <c r="W158" s="29">
        <v>3497690.47</v>
      </c>
      <c r="X158" s="31">
        <v>0</v>
      </c>
      <c r="Y158" s="25" t="s">
        <v>1361</v>
      </c>
      <c r="Z158" s="5">
        <v>168</v>
      </c>
    </row>
    <row r="159" spans="1:26" ht="51" x14ac:dyDescent="0.25">
      <c r="A159" s="54">
        <v>157</v>
      </c>
      <c r="B159" s="45">
        <v>41</v>
      </c>
      <c r="C159" s="46">
        <v>39871</v>
      </c>
      <c r="D159" s="36"/>
      <c r="E159" s="36"/>
      <c r="F159" s="36"/>
      <c r="G159" s="36" t="s">
        <v>35</v>
      </c>
      <c r="H159" s="36">
        <v>32284441</v>
      </c>
      <c r="I159" s="36" t="s">
        <v>36</v>
      </c>
      <c r="J159" s="36" t="s">
        <v>37</v>
      </c>
      <c r="K159" s="24">
        <v>1142.5</v>
      </c>
      <c r="L159" s="30"/>
      <c r="M159" s="30">
        <v>1142.5</v>
      </c>
      <c r="N159" s="30"/>
      <c r="O159" s="25" t="s">
        <v>1117</v>
      </c>
      <c r="P159" s="47"/>
      <c r="Q159" s="45"/>
      <c r="R159" s="48"/>
      <c r="S159" s="49">
        <v>782960</v>
      </c>
      <c r="T159" s="50">
        <v>39900</v>
      </c>
      <c r="U159" s="31">
        <v>0</v>
      </c>
      <c r="V159" s="29">
        <f t="shared" si="5"/>
        <v>2048598.7</v>
      </c>
      <c r="W159" s="39">
        <v>1906100</v>
      </c>
      <c r="X159" s="39">
        <v>142498.70000000001</v>
      </c>
      <c r="Y159" s="40" t="s">
        <v>1337</v>
      </c>
      <c r="Z159" s="5">
        <v>169</v>
      </c>
    </row>
    <row r="160" spans="1:26" ht="25.5" x14ac:dyDescent="0.25">
      <c r="A160" s="54">
        <v>158</v>
      </c>
      <c r="B160" s="45">
        <v>16</v>
      </c>
      <c r="C160" s="46">
        <v>39836</v>
      </c>
      <c r="D160" s="36" t="s">
        <v>322</v>
      </c>
      <c r="E160" s="36" t="s">
        <v>11</v>
      </c>
      <c r="F160" s="36"/>
      <c r="G160" s="36"/>
      <c r="H160" s="36"/>
      <c r="I160" s="36" t="s">
        <v>238</v>
      </c>
      <c r="J160" s="36" t="s">
        <v>38</v>
      </c>
      <c r="K160" s="24">
        <v>43.5</v>
      </c>
      <c r="L160" s="30"/>
      <c r="M160" s="30">
        <v>43.5</v>
      </c>
      <c r="N160" s="30"/>
      <c r="O160" s="25" t="s">
        <v>1120</v>
      </c>
      <c r="P160" s="47"/>
      <c r="Q160" s="45"/>
      <c r="R160" s="48"/>
      <c r="S160" s="49">
        <v>85260</v>
      </c>
      <c r="T160" s="50">
        <v>39871</v>
      </c>
      <c r="U160" s="31">
        <v>0</v>
      </c>
      <c r="V160" s="29">
        <f t="shared" si="5"/>
        <v>213684217.30000001</v>
      </c>
      <c r="W160" s="39">
        <v>213668700</v>
      </c>
      <c r="X160" s="39">
        <v>15517.3</v>
      </c>
      <c r="Y160" s="40" t="s">
        <v>421</v>
      </c>
      <c r="Z160" s="5">
        <v>170</v>
      </c>
    </row>
    <row r="161" spans="1:26" ht="25.5" x14ac:dyDescent="0.25">
      <c r="A161" s="54">
        <v>159</v>
      </c>
      <c r="B161" s="45">
        <v>677</v>
      </c>
      <c r="C161" s="46">
        <v>39792</v>
      </c>
      <c r="D161" s="36" t="s">
        <v>322</v>
      </c>
      <c r="E161" s="36" t="s">
        <v>11</v>
      </c>
      <c r="F161" s="36"/>
      <c r="G161" s="36"/>
      <c r="H161" s="36"/>
      <c r="I161" s="36" t="s">
        <v>226</v>
      </c>
      <c r="J161" s="36" t="s">
        <v>227</v>
      </c>
      <c r="K161" s="24">
        <v>44</v>
      </c>
      <c r="L161" s="30">
        <v>44</v>
      </c>
      <c r="M161" s="30"/>
      <c r="N161" s="30"/>
      <c r="O161" s="25" t="s">
        <v>1117</v>
      </c>
      <c r="P161" s="47"/>
      <c r="Q161" s="45"/>
      <c r="R161" s="48"/>
      <c r="S161" s="49">
        <v>97790</v>
      </c>
      <c r="T161" s="50">
        <v>39811</v>
      </c>
      <c r="U161" s="31">
        <v>0</v>
      </c>
      <c r="V161" s="29">
        <f t="shared" si="5"/>
        <v>328237.78000000003</v>
      </c>
      <c r="W161" s="39">
        <v>310440</v>
      </c>
      <c r="X161" s="39">
        <v>17797.78</v>
      </c>
      <c r="Y161" s="40" t="s">
        <v>431</v>
      </c>
      <c r="Z161" s="5">
        <v>171</v>
      </c>
    </row>
    <row r="162" spans="1:26" ht="51" x14ac:dyDescent="0.25">
      <c r="A162" s="54">
        <v>160</v>
      </c>
      <c r="B162" s="22" t="s">
        <v>552</v>
      </c>
      <c r="C162" s="23">
        <v>39742</v>
      </c>
      <c r="D162" s="22" t="s">
        <v>674</v>
      </c>
      <c r="E162" s="22" t="s">
        <v>675</v>
      </c>
      <c r="F162" s="22"/>
      <c r="G162" s="22" t="s">
        <v>1336</v>
      </c>
      <c r="H162" s="22" t="s">
        <v>708</v>
      </c>
      <c r="I162" s="22" t="s">
        <v>890</v>
      </c>
      <c r="J162" s="22" t="s">
        <v>891</v>
      </c>
      <c r="K162" s="24">
        <v>170</v>
      </c>
      <c r="L162" s="30"/>
      <c r="M162" s="30">
        <v>170</v>
      </c>
      <c r="N162" s="30"/>
      <c r="O162" s="25" t="s">
        <v>1120</v>
      </c>
      <c r="P162" s="31"/>
      <c r="Q162" s="22" t="s">
        <v>195</v>
      </c>
      <c r="R162" s="32" t="s">
        <v>195</v>
      </c>
      <c r="S162" s="33">
        <v>4524870</v>
      </c>
      <c r="T162" s="27">
        <v>39810</v>
      </c>
      <c r="U162" s="31">
        <v>0</v>
      </c>
      <c r="V162" s="29">
        <f t="shared" si="5"/>
        <v>7023800</v>
      </c>
      <c r="W162" s="29">
        <v>6177670</v>
      </c>
      <c r="X162" s="31">
        <v>846130</v>
      </c>
      <c r="Y162" s="25" t="s">
        <v>1443</v>
      </c>
      <c r="Z162" s="5">
        <v>172</v>
      </c>
    </row>
    <row r="163" spans="1:26" ht="76.5" x14ac:dyDescent="0.25">
      <c r="A163" s="54">
        <v>161</v>
      </c>
      <c r="B163" s="22" t="s">
        <v>553</v>
      </c>
      <c r="C163" s="23">
        <v>39717</v>
      </c>
      <c r="D163" s="22" t="s">
        <v>1335</v>
      </c>
      <c r="E163" s="22">
        <v>31571353</v>
      </c>
      <c r="F163" s="22"/>
      <c r="G163" s="22"/>
      <c r="H163" s="22" t="s">
        <v>195</v>
      </c>
      <c r="I163" s="22" t="s">
        <v>892</v>
      </c>
      <c r="J163" s="22" t="s">
        <v>1372</v>
      </c>
      <c r="K163" s="24">
        <v>365.9</v>
      </c>
      <c r="L163" s="30"/>
      <c r="M163" s="30">
        <v>365.9</v>
      </c>
      <c r="N163" s="30"/>
      <c r="O163" s="25" t="s">
        <v>1117</v>
      </c>
      <c r="P163" s="31"/>
      <c r="Q163" s="22" t="s">
        <v>195</v>
      </c>
      <c r="R163" s="32" t="s">
        <v>195</v>
      </c>
      <c r="S163" s="33">
        <v>460190</v>
      </c>
      <c r="T163" s="27">
        <v>40542</v>
      </c>
      <c r="U163" s="31">
        <v>0</v>
      </c>
      <c r="V163" s="29">
        <f t="shared" si="5"/>
        <v>1372607.7000000002</v>
      </c>
      <c r="W163" s="29">
        <v>1288853.1000000001</v>
      </c>
      <c r="X163" s="31">
        <v>83754.600000000006</v>
      </c>
      <c r="Y163" s="22" t="s">
        <v>1442</v>
      </c>
      <c r="Z163" s="5">
        <v>173</v>
      </c>
    </row>
    <row r="164" spans="1:26" ht="51" x14ac:dyDescent="0.25">
      <c r="A164" s="54">
        <v>162</v>
      </c>
      <c r="B164" s="45">
        <v>566</v>
      </c>
      <c r="C164" s="46">
        <v>39710</v>
      </c>
      <c r="D164" s="36" t="s">
        <v>40</v>
      </c>
      <c r="E164" s="71">
        <v>34051</v>
      </c>
      <c r="F164" s="36" t="s">
        <v>1239</v>
      </c>
      <c r="G164" s="36" t="s">
        <v>1091</v>
      </c>
      <c r="H164" s="36" t="s">
        <v>1334</v>
      </c>
      <c r="I164" s="36" t="s">
        <v>224</v>
      </c>
      <c r="J164" s="36" t="s">
        <v>225</v>
      </c>
      <c r="K164" s="24">
        <v>15237.56</v>
      </c>
      <c r="L164" s="30"/>
      <c r="M164" s="30"/>
      <c r="N164" s="30">
        <v>15237.56</v>
      </c>
      <c r="O164" s="25" t="s">
        <v>1117</v>
      </c>
      <c r="P164" s="47"/>
      <c r="Q164" s="45"/>
      <c r="R164" s="48"/>
      <c r="S164" s="49">
        <v>13995020</v>
      </c>
      <c r="T164" s="50">
        <v>41118</v>
      </c>
      <c r="U164" s="39">
        <v>582060</v>
      </c>
      <c r="V164" s="29">
        <f t="shared" si="5"/>
        <v>11720856.359999999</v>
      </c>
      <c r="W164" s="39">
        <v>10868610</v>
      </c>
      <c r="X164" s="39">
        <v>852246.36</v>
      </c>
      <c r="Y164" s="40" t="s">
        <v>431</v>
      </c>
      <c r="Z164" s="5">
        <v>174</v>
      </c>
    </row>
    <row r="165" spans="1:26" ht="38.25" x14ac:dyDescent="0.25">
      <c r="A165" s="54">
        <v>163</v>
      </c>
      <c r="B165" s="45">
        <v>564</v>
      </c>
      <c r="C165" s="46">
        <v>39709</v>
      </c>
      <c r="D165" s="36" t="s">
        <v>41</v>
      </c>
      <c r="E165" s="36">
        <v>32670462</v>
      </c>
      <c r="F165" s="36"/>
      <c r="G165" s="36"/>
      <c r="H165" s="36"/>
      <c r="I165" s="36" t="s">
        <v>210</v>
      </c>
      <c r="J165" s="36" t="s">
        <v>211</v>
      </c>
      <c r="K165" s="24">
        <v>189100</v>
      </c>
      <c r="L165" s="30"/>
      <c r="M165" s="30"/>
      <c r="N165" s="30">
        <v>189100</v>
      </c>
      <c r="O165" s="25" t="s">
        <v>1117</v>
      </c>
      <c r="P165" s="47"/>
      <c r="Q165" s="45"/>
      <c r="R165" s="48"/>
      <c r="S165" s="49">
        <v>87825880</v>
      </c>
      <c r="T165" s="50">
        <v>42978</v>
      </c>
      <c r="U165" s="31">
        <v>0</v>
      </c>
      <c r="V165" s="29">
        <f t="shared" si="5"/>
        <v>0</v>
      </c>
      <c r="W165" s="39">
        <v>0</v>
      </c>
      <c r="X165" s="39">
        <v>0</v>
      </c>
      <c r="Y165" s="40" t="s">
        <v>1495</v>
      </c>
      <c r="Z165" s="5">
        <v>175</v>
      </c>
    </row>
    <row r="166" spans="1:26" ht="25.5" x14ac:dyDescent="0.25">
      <c r="A166" s="54">
        <v>164</v>
      </c>
      <c r="B166" s="45">
        <v>558</v>
      </c>
      <c r="C166" s="46">
        <v>39703</v>
      </c>
      <c r="D166" s="36" t="s">
        <v>42</v>
      </c>
      <c r="E166" s="36">
        <v>35480328</v>
      </c>
      <c r="F166" s="36"/>
      <c r="G166" s="36"/>
      <c r="H166" s="36"/>
      <c r="I166" s="36" t="s">
        <v>43</v>
      </c>
      <c r="J166" s="36" t="s">
        <v>44</v>
      </c>
      <c r="K166" s="24">
        <v>835.2</v>
      </c>
      <c r="L166" s="30">
        <v>0</v>
      </c>
      <c r="M166" s="30">
        <v>835.2</v>
      </c>
      <c r="N166" s="30">
        <v>0</v>
      </c>
      <c r="O166" s="25" t="s">
        <v>1118</v>
      </c>
      <c r="P166" s="47"/>
      <c r="Q166" s="45"/>
      <c r="R166" s="48"/>
      <c r="S166" s="49">
        <v>1718790</v>
      </c>
      <c r="T166" s="50">
        <v>40449</v>
      </c>
      <c r="U166" s="31">
        <v>0</v>
      </c>
      <c r="V166" s="29">
        <f t="shared" si="5"/>
        <v>5971180</v>
      </c>
      <c r="W166" s="39">
        <v>5608210</v>
      </c>
      <c r="X166" s="39">
        <v>362970</v>
      </c>
      <c r="Y166" s="40" t="s">
        <v>428</v>
      </c>
      <c r="Z166" s="5">
        <v>176</v>
      </c>
    </row>
    <row r="167" spans="1:26" ht="38.25" x14ac:dyDescent="0.25">
      <c r="A167" s="54">
        <v>165</v>
      </c>
      <c r="B167" s="45">
        <v>517</v>
      </c>
      <c r="C167" s="46">
        <v>39693</v>
      </c>
      <c r="D167" s="36" t="s">
        <v>45</v>
      </c>
      <c r="E167" s="36">
        <v>35197488</v>
      </c>
      <c r="F167" s="36"/>
      <c r="G167" s="36"/>
      <c r="H167" s="36"/>
      <c r="I167" s="36" t="s">
        <v>46</v>
      </c>
      <c r="J167" s="36" t="s">
        <v>47</v>
      </c>
      <c r="K167" s="24">
        <v>21000</v>
      </c>
      <c r="L167" s="30">
        <v>21000</v>
      </c>
      <c r="M167" s="30">
        <v>0</v>
      </c>
      <c r="N167" s="30">
        <v>0</v>
      </c>
      <c r="O167" s="25" t="s">
        <v>1123</v>
      </c>
      <c r="P167" s="47"/>
      <c r="Q167" s="45"/>
      <c r="R167" s="48"/>
      <c r="S167" s="49">
        <v>4315710</v>
      </c>
      <c r="T167" s="50">
        <v>42001</v>
      </c>
      <c r="U167" s="39">
        <v>30000</v>
      </c>
      <c r="V167" s="29">
        <f t="shared" si="5"/>
        <v>14709220</v>
      </c>
      <c r="W167" s="39">
        <v>13619390</v>
      </c>
      <c r="X167" s="39">
        <v>1089830</v>
      </c>
      <c r="Y167" s="40" t="s">
        <v>1441</v>
      </c>
      <c r="Z167" s="5">
        <v>178</v>
      </c>
    </row>
    <row r="168" spans="1:26" ht="25.5" x14ac:dyDescent="0.25">
      <c r="A168" s="54">
        <v>166</v>
      </c>
      <c r="B168" s="45">
        <v>513</v>
      </c>
      <c r="C168" s="46">
        <v>39693</v>
      </c>
      <c r="D168" s="36" t="s">
        <v>48</v>
      </c>
      <c r="E168" s="36">
        <v>35265416</v>
      </c>
      <c r="F168" s="36"/>
      <c r="G168" s="36"/>
      <c r="H168" s="36"/>
      <c r="I168" s="36" t="s">
        <v>49</v>
      </c>
      <c r="J168" s="36" t="s">
        <v>50</v>
      </c>
      <c r="K168" s="24">
        <v>32340</v>
      </c>
      <c r="L168" s="30">
        <v>32340</v>
      </c>
      <c r="M168" s="30">
        <v>0</v>
      </c>
      <c r="N168" s="30">
        <v>0</v>
      </c>
      <c r="O168" s="25" t="s">
        <v>1124</v>
      </c>
      <c r="P168" s="47"/>
      <c r="Q168" s="45"/>
      <c r="R168" s="48"/>
      <c r="S168" s="49">
        <v>6578290</v>
      </c>
      <c r="T168" s="50">
        <v>42001</v>
      </c>
      <c r="U168" s="39">
        <v>30000</v>
      </c>
      <c r="V168" s="29">
        <f t="shared" si="5"/>
        <v>22872820</v>
      </c>
      <c r="W168" s="39">
        <v>21207660</v>
      </c>
      <c r="X168" s="39">
        <v>1665160</v>
      </c>
      <c r="Y168" s="40" t="s">
        <v>431</v>
      </c>
      <c r="Z168" s="5">
        <v>179</v>
      </c>
    </row>
    <row r="169" spans="1:26" ht="38.25" x14ac:dyDescent="0.25">
      <c r="A169" s="54">
        <v>167</v>
      </c>
      <c r="B169" s="45">
        <v>507</v>
      </c>
      <c r="C169" s="46">
        <v>39693</v>
      </c>
      <c r="D169" s="36" t="s">
        <v>51</v>
      </c>
      <c r="E169" s="36">
        <v>35265421</v>
      </c>
      <c r="F169" s="36"/>
      <c r="G169" s="36"/>
      <c r="H169" s="36"/>
      <c r="I169" s="36" t="s">
        <v>46</v>
      </c>
      <c r="J169" s="36" t="s">
        <v>47</v>
      </c>
      <c r="K169" s="24">
        <v>33040</v>
      </c>
      <c r="L169" s="30">
        <v>33040</v>
      </c>
      <c r="M169" s="30">
        <v>0</v>
      </c>
      <c r="N169" s="30">
        <v>0</v>
      </c>
      <c r="O169" s="25" t="s">
        <v>1124</v>
      </c>
      <c r="P169" s="47"/>
      <c r="Q169" s="45"/>
      <c r="R169" s="48"/>
      <c r="S169" s="49">
        <v>6716400</v>
      </c>
      <c r="T169" s="50">
        <v>42001</v>
      </c>
      <c r="U169" s="39">
        <v>30000</v>
      </c>
      <c r="V169" s="29">
        <f t="shared" si="5"/>
        <v>22947460</v>
      </c>
      <c r="W169" s="39">
        <v>21247240</v>
      </c>
      <c r="X169" s="39">
        <v>1700220</v>
      </c>
      <c r="Y169" s="40" t="s">
        <v>1440</v>
      </c>
      <c r="Z169" s="5">
        <v>180</v>
      </c>
    </row>
    <row r="170" spans="1:26" x14ac:dyDescent="0.25">
      <c r="A170" s="54">
        <v>168</v>
      </c>
      <c r="B170" s="45">
        <v>518</v>
      </c>
      <c r="C170" s="46">
        <v>39693</v>
      </c>
      <c r="D170" s="36" t="s">
        <v>52</v>
      </c>
      <c r="E170" s="36">
        <v>35197598</v>
      </c>
      <c r="F170" s="36"/>
      <c r="G170" s="36"/>
      <c r="H170" s="36"/>
      <c r="I170" s="36" t="s">
        <v>53</v>
      </c>
      <c r="J170" s="36" t="s">
        <v>54</v>
      </c>
      <c r="K170" s="24">
        <v>17080</v>
      </c>
      <c r="L170" s="30"/>
      <c r="M170" s="30">
        <v>17080</v>
      </c>
      <c r="N170" s="30"/>
      <c r="O170" s="25" t="s">
        <v>1117</v>
      </c>
      <c r="P170" s="47"/>
      <c r="Q170" s="45"/>
      <c r="R170" s="48"/>
      <c r="S170" s="49">
        <v>4693700</v>
      </c>
      <c r="T170" s="50">
        <v>42001</v>
      </c>
      <c r="U170" s="39">
        <v>30000</v>
      </c>
      <c r="V170" s="29">
        <f t="shared" si="5"/>
        <v>16290330</v>
      </c>
      <c r="W170" s="39">
        <v>15104390</v>
      </c>
      <c r="X170" s="39">
        <v>1185940</v>
      </c>
      <c r="Y170" s="40" t="s">
        <v>431</v>
      </c>
      <c r="Z170" s="5">
        <v>181</v>
      </c>
    </row>
    <row r="171" spans="1:26" ht="38.25" x14ac:dyDescent="0.25">
      <c r="A171" s="54">
        <v>169</v>
      </c>
      <c r="B171" s="45">
        <v>515</v>
      </c>
      <c r="C171" s="46">
        <v>39693</v>
      </c>
      <c r="D171" s="36" t="s">
        <v>55</v>
      </c>
      <c r="E171" s="36">
        <v>35196497</v>
      </c>
      <c r="F171" s="36"/>
      <c r="G171" s="36"/>
      <c r="H171" s="36"/>
      <c r="I171" s="36" t="s">
        <v>56</v>
      </c>
      <c r="J171" s="36" t="s">
        <v>57</v>
      </c>
      <c r="K171" s="24">
        <v>33040</v>
      </c>
      <c r="L171" s="30">
        <v>33040</v>
      </c>
      <c r="M171" s="30">
        <v>0</v>
      </c>
      <c r="N171" s="30">
        <v>0</v>
      </c>
      <c r="O171" s="25" t="s">
        <v>1125</v>
      </c>
      <c r="P171" s="47"/>
      <c r="Q171" s="45"/>
      <c r="R171" s="48"/>
      <c r="S171" s="49">
        <v>6716400</v>
      </c>
      <c r="T171" s="50">
        <v>42001</v>
      </c>
      <c r="U171" s="39">
        <v>30000</v>
      </c>
      <c r="V171" s="29">
        <f t="shared" si="5"/>
        <v>22990470</v>
      </c>
      <c r="W171" s="39">
        <v>21290250</v>
      </c>
      <c r="X171" s="39">
        <v>1700220</v>
      </c>
      <c r="Y171" s="40" t="s">
        <v>1397</v>
      </c>
      <c r="Z171" s="5">
        <v>182</v>
      </c>
    </row>
    <row r="172" spans="1:26" ht="38.25" x14ac:dyDescent="0.25">
      <c r="A172" s="54">
        <v>170</v>
      </c>
      <c r="B172" s="45">
        <v>520</v>
      </c>
      <c r="C172" s="46">
        <v>39693</v>
      </c>
      <c r="D172" s="36" t="s">
        <v>58</v>
      </c>
      <c r="E172" s="36">
        <v>35265400</v>
      </c>
      <c r="F172" s="36"/>
      <c r="G172" s="36"/>
      <c r="H172" s="36"/>
      <c r="I172" s="36" t="s">
        <v>46</v>
      </c>
      <c r="J172" s="36" t="s">
        <v>47</v>
      </c>
      <c r="K172" s="24">
        <v>17080</v>
      </c>
      <c r="L172" s="30">
        <v>17080</v>
      </c>
      <c r="M172" s="30"/>
      <c r="N172" s="30"/>
      <c r="O172" s="25" t="s">
        <v>1117</v>
      </c>
      <c r="P172" s="47"/>
      <c r="Q172" s="45"/>
      <c r="R172" s="48"/>
      <c r="S172" s="49">
        <v>8251800</v>
      </c>
      <c r="T172" s="50">
        <v>42001</v>
      </c>
      <c r="U172" s="39">
        <v>30000</v>
      </c>
      <c r="V172" s="29">
        <f t="shared" si="5"/>
        <v>27984930</v>
      </c>
      <c r="W172" s="39">
        <v>25894290</v>
      </c>
      <c r="X172" s="39">
        <v>2090640</v>
      </c>
      <c r="Y172" s="40" t="s">
        <v>1398</v>
      </c>
      <c r="Z172" s="5">
        <v>183</v>
      </c>
    </row>
    <row r="173" spans="1:26" ht="25.5" x14ac:dyDescent="0.25">
      <c r="A173" s="54">
        <v>171</v>
      </c>
      <c r="B173" s="45">
        <v>511</v>
      </c>
      <c r="C173" s="46">
        <v>39693</v>
      </c>
      <c r="D173" s="36" t="s">
        <v>59</v>
      </c>
      <c r="E173" s="36">
        <v>35196484</v>
      </c>
      <c r="F173" s="36"/>
      <c r="G173" s="36"/>
      <c r="H173" s="36"/>
      <c r="I173" s="36" t="s">
        <v>60</v>
      </c>
      <c r="J173" s="36" t="s">
        <v>61</v>
      </c>
      <c r="K173" s="24">
        <v>19320</v>
      </c>
      <c r="L173" s="30">
        <v>19320</v>
      </c>
      <c r="M173" s="30">
        <v>0</v>
      </c>
      <c r="N173" s="30">
        <v>0</v>
      </c>
      <c r="O173" s="25" t="s">
        <v>1124</v>
      </c>
      <c r="P173" s="47"/>
      <c r="Q173" s="45"/>
      <c r="R173" s="48"/>
      <c r="S173" s="49">
        <v>1772580</v>
      </c>
      <c r="T173" s="50">
        <v>42001</v>
      </c>
      <c r="U173" s="39">
        <v>30000</v>
      </c>
      <c r="V173" s="29">
        <f t="shared" si="5"/>
        <v>6087170</v>
      </c>
      <c r="W173" s="39">
        <v>5644030</v>
      </c>
      <c r="X173" s="39">
        <v>443140</v>
      </c>
      <c r="Y173" s="40" t="s">
        <v>431</v>
      </c>
      <c r="Z173" s="5">
        <v>184</v>
      </c>
    </row>
    <row r="174" spans="1:26" ht="38.25" x14ac:dyDescent="0.25">
      <c r="A174" s="54">
        <v>172</v>
      </c>
      <c r="B174" s="45">
        <v>516</v>
      </c>
      <c r="C174" s="46">
        <v>39693</v>
      </c>
      <c r="D174" s="36" t="s">
        <v>62</v>
      </c>
      <c r="E174" s="36">
        <v>35265547</v>
      </c>
      <c r="F174" s="36"/>
      <c r="G174" s="36"/>
      <c r="H174" s="36"/>
      <c r="I174" s="36" t="s">
        <v>63</v>
      </c>
      <c r="J174" s="36" t="s">
        <v>57</v>
      </c>
      <c r="K174" s="24">
        <v>11900</v>
      </c>
      <c r="L174" s="30">
        <v>11900</v>
      </c>
      <c r="M174" s="30">
        <v>0</v>
      </c>
      <c r="N174" s="30">
        <v>0</v>
      </c>
      <c r="O174" s="25" t="s">
        <v>1123</v>
      </c>
      <c r="P174" s="47"/>
      <c r="Q174" s="45"/>
      <c r="R174" s="48"/>
      <c r="S174" s="49">
        <v>2228590</v>
      </c>
      <c r="T174" s="50">
        <v>42001</v>
      </c>
      <c r="U174" s="39">
        <v>30000</v>
      </c>
      <c r="V174" s="29">
        <f t="shared" si="5"/>
        <v>7545840</v>
      </c>
      <c r="W174" s="39">
        <v>6986760</v>
      </c>
      <c r="X174" s="39">
        <v>559080</v>
      </c>
      <c r="Y174" s="40" t="s">
        <v>1439</v>
      </c>
      <c r="Z174" s="5">
        <v>185</v>
      </c>
    </row>
    <row r="175" spans="1:26" x14ac:dyDescent="0.25">
      <c r="A175" s="54">
        <v>173</v>
      </c>
      <c r="B175" s="45">
        <v>522</v>
      </c>
      <c r="C175" s="46">
        <v>39693</v>
      </c>
      <c r="D175" s="36" t="s">
        <v>64</v>
      </c>
      <c r="E175" s="36">
        <v>35197493</v>
      </c>
      <c r="F175" s="36"/>
      <c r="G175" s="36"/>
      <c r="H175" s="36"/>
      <c r="I175" s="36" t="s">
        <v>65</v>
      </c>
      <c r="J175" s="36" t="s">
        <v>66</v>
      </c>
      <c r="K175" s="24">
        <v>744520</v>
      </c>
      <c r="L175" s="30">
        <v>744520</v>
      </c>
      <c r="M175" s="30"/>
      <c r="N175" s="30"/>
      <c r="O175" s="25" t="s">
        <v>1117</v>
      </c>
      <c r="P175" s="47"/>
      <c r="Q175" s="45"/>
      <c r="R175" s="48"/>
      <c r="S175" s="49">
        <v>33093810</v>
      </c>
      <c r="T175" s="50">
        <v>42001</v>
      </c>
      <c r="U175" s="39">
        <v>30000</v>
      </c>
      <c r="V175" s="29">
        <f t="shared" si="5"/>
        <v>115485280</v>
      </c>
      <c r="W175" s="39">
        <v>107077810</v>
      </c>
      <c r="X175" s="39">
        <v>8407470</v>
      </c>
      <c r="Y175" s="40" t="s">
        <v>421</v>
      </c>
      <c r="Z175" s="5">
        <v>186</v>
      </c>
    </row>
    <row r="176" spans="1:26" ht="25.5" x14ac:dyDescent="0.25">
      <c r="A176" s="54">
        <v>174</v>
      </c>
      <c r="B176" s="45">
        <v>512</v>
      </c>
      <c r="C176" s="46">
        <v>39693</v>
      </c>
      <c r="D176" s="36" t="s">
        <v>67</v>
      </c>
      <c r="E176" s="36">
        <v>35197561</v>
      </c>
      <c r="F176" s="36"/>
      <c r="G176" s="36"/>
      <c r="H176" s="36"/>
      <c r="I176" s="36" t="s">
        <v>49</v>
      </c>
      <c r="J176" s="36" t="s">
        <v>11</v>
      </c>
      <c r="K176" s="24">
        <v>2380</v>
      </c>
      <c r="L176" s="30">
        <v>2380</v>
      </c>
      <c r="M176" s="30">
        <v>0</v>
      </c>
      <c r="N176" s="30">
        <v>0</v>
      </c>
      <c r="O176" s="25" t="s">
        <v>1124</v>
      </c>
      <c r="P176" s="47"/>
      <c r="Q176" s="45"/>
      <c r="R176" s="48"/>
      <c r="S176" s="49">
        <v>485560</v>
      </c>
      <c r="T176" s="50">
        <v>42001</v>
      </c>
      <c r="U176" s="39">
        <v>30000</v>
      </c>
      <c r="V176" s="29">
        <f t="shared" ref="V176:V234" si="6">W176+X176</f>
        <v>1590930</v>
      </c>
      <c r="W176" s="39">
        <v>1475090</v>
      </c>
      <c r="X176" s="39">
        <v>115840</v>
      </c>
      <c r="Y176" s="40" t="s">
        <v>431</v>
      </c>
      <c r="Z176" s="5">
        <v>187</v>
      </c>
    </row>
    <row r="177" spans="1:26" ht="38.25" x14ac:dyDescent="0.25">
      <c r="A177" s="54">
        <v>175</v>
      </c>
      <c r="B177" s="45">
        <v>505</v>
      </c>
      <c r="C177" s="46">
        <v>39693</v>
      </c>
      <c r="D177" s="36" t="s">
        <v>68</v>
      </c>
      <c r="E177" s="36">
        <v>35196463</v>
      </c>
      <c r="F177" s="36"/>
      <c r="G177" s="36"/>
      <c r="H177" s="36"/>
      <c r="I177" s="36" t="s">
        <v>69</v>
      </c>
      <c r="J177" s="36" t="s">
        <v>70</v>
      </c>
      <c r="K177" s="24">
        <v>48300</v>
      </c>
      <c r="L177" s="30">
        <v>48300</v>
      </c>
      <c r="M177" s="30">
        <v>0</v>
      </c>
      <c r="N177" s="30">
        <v>0</v>
      </c>
      <c r="O177" s="25" t="s">
        <v>1124</v>
      </c>
      <c r="P177" s="47"/>
      <c r="Q177" s="45"/>
      <c r="R177" s="48"/>
      <c r="S177" s="49">
        <v>4335570</v>
      </c>
      <c r="T177" s="50">
        <v>42001</v>
      </c>
      <c r="U177" s="39">
        <v>30000</v>
      </c>
      <c r="V177" s="29">
        <f t="shared" si="6"/>
        <v>14776770</v>
      </c>
      <c r="W177" s="39">
        <v>13681910</v>
      </c>
      <c r="X177" s="39">
        <v>1094860</v>
      </c>
      <c r="Y177" s="40" t="s">
        <v>1399</v>
      </c>
      <c r="Z177" s="5">
        <v>188</v>
      </c>
    </row>
    <row r="178" spans="1:26" ht="25.5" x14ac:dyDescent="0.25">
      <c r="A178" s="54">
        <v>176</v>
      </c>
      <c r="B178" s="45">
        <v>508</v>
      </c>
      <c r="C178" s="46">
        <v>39693</v>
      </c>
      <c r="D178" s="36" t="s">
        <v>71</v>
      </c>
      <c r="E178" s="36">
        <v>35197540</v>
      </c>
      <c r="F178" s="36"/>
      <c r="G178" s="36"/>
      <c r="H178" s="36"/>
      <c r="I178" s="36" t="s">
        <v>65</v>
      </c>
      <c r="J178" s="36" t="s">
        <v>66</v>
      </c>
      <c r="K178" s="24">
        <v>1377320</v>
      </c>
      <c r="L178" s="30">
        <v>1377320</v>
      </c>
      <c r="M178" s="30">
        <v>0</v>
      </c>
      <c r="N178" s="30">
        <v>0</v>
      </c>
      <c r="O178" s="25" t="s">
        <v>1126</v>
      </c>
      <c r="P178" s="47"/>
      <c r="Q178" s="45"/>
      <c r="R178" s="48"/>
      <c r="S178" s="49">
        <v>61256940</v>
      </c>
      <c r="T178" s="50">
        <v>42001</v>
      </c>
      <c r="U178" s="39">
        <v>30000</v>
      </c>
      <c r="V178" s="29">
        <f t="shared" si="6"/>
        <v>213852850</v>
      </c>
      <c r="W178" s="39">
        <v>198284090</v>
      </c>
      <c r="X178" s="39">
        <v>15568760</v>
      </c>
      <c r="Y178" s="40" t="s">
        <v>421</v>
      </c>
      <c r="Z178" s="5">
        <v>189</v>
      </c>
    </row>
    <row r="179" spans="1:26" ht="76.5" x14ac:dyDescent="0.25">
      <c r="A179" s="54">
        <v>177</v>
      </c>
      <c r="B179" s="45">
        <v>504</v>
      </c>
      <c r="C179" s="46">
        <v>39693</v>
      </c>
      <c r="D179" s="36" t="s">
        <v>72</v>
      </c>
      <c r="E179" s="36">
        <v>35161776</v>
      </c>
      <c r="F179" s="36"/>
      <c r="G179" s="36"/>
      <c r="H179" s="36"/>
      <c r="I179" s="36" t="s">
        <v>261</v>
      </c>
      <c r="J179" s="36" t="s">
        <v>73</v>
      </c>
      <c r="K179" s="24">
        <v>107100</v>
      </c>
      <c r="L179" s="30">
        <v>0</v>
      </c>
      <c r="M179" s="30">
        <v>107100</v>
      </c>
      <c r="N179" s="30">
        <v>0</v>
      </c>
      <c r="O179" s="25" t="s">
        <v>1127</v>
      </c>
      <c r="P179" s="47"/>
      <c r="Q179" s="45"/>
      <c r="R179" s="48"/>
      <c r="S179" s="49">
        <v>36528680</v>
      </c>
      <c r="T179" s="50">
        <v>41514</v>
      </c>
      <c r="U179" s="39">
        <v>208040</v>
      </c>
      <c r="V179" s="29">
        <f t="shared" si="6"/>
        <v>59682810</v>
      </c>
      <c r="W179" s="39">
        <v>55436050</v>
      </c>
      <c r="X179" s="39">
        <v>4246760</v>
      </c>
      <c r="Y179" s="40" t="s">
        <v>1438</v>
      </c>
      <c r="Z179" s="5">
        <v>190</v>
      </c>
    </row>
    <row r="180" spans="1:26" x14ac:dyDescent="0.25">
      <c r="A180" s="54">
        <v>178</v>
      </c>
      <c r="B180" s="45">
        <v>519</v>
      </c>
      <c r="C180" s="46">
        <v>39693</v>
      </c>
      <c r="D180" s="36" t="s">
        <v>74</v>
      </c>
      <c r="E180" s="36">
        <v>35265437</v>
      </c>
      <c r="F180" s="36"/>
      <c r="G180" s="36"/>
      <c r="H180" s="36"/>
      <c r="I180" s="36" t="s">
        <v>65</v>
      </c>
      <c r="J180" s="36" t="s">
        <v>66</v>
      </c>
      <c r="K180" s="24">
        <v>549675</v>
      </c>
      <c r="L180" s="30">
        <v>549675</v>
      </c>
      <c r="M180" s="30"/>
      <c r="N180" s="30"/>
      <c r="O180" s="25" t="s">
        <v>1117</v>
      </c>
      <c r="P180" s="47"/>
      <c r="Q180" s="45"/>
      <c r="R180" s="48"/>
      <c r="S180" s="49">
        <v>25362010</v>
      </c>
      <c r="T180" s="50">
        <v>42001</v>
      </c>
      <c r="U180" s="39">
        <v>30000</v>
      </c>
      <c r="V180" s="29">
        <f t="shared" si="6"/>
        <v>88480120</v>
      </c>
      <c r="W180" s="39">
        <v>82038660</v>
      </c>
      <c r="X180" s="39">
        <v>6441460</v>
      </c>
      <c r="Y180" s="40" t="s">
        <v>421</v>
      </c>
      <c r="Z180" s="5">
        <v>191</v>
      </c>
    </row>
    <row r="181" spans="1:26" x14ac:dyDescent="0.25">
      <c r="A181" s="54">
        <v>179</v>
      </c>
      <c r="B181" s="45">
        <v>521</v>
      </c>
      <c r="C181" s="46">
        <v>39693</v>
      </c>
      <c r="D181" s="36" t="s">
        <v>75</v>
      </c>
      <c r="E181" s="36">
        <v>35196442</v>
      </c>
      <c r="F181" s="36"/>
      <c r="G181" s="36"/>
      <c r="H181" s="36"/>
      <c r="I181" s="36" t="s">
        <v>46</v>
      </c>
      <c r="J181" s="36" t="s">
        <v>47</v>
      </c>
      <c r="K181" s="24">
        <v>208740</v>
      </c>
      <c r="L181" s="30">
        <v>208740</v>
      </c>
      <c r="M181" s="30"/>
      <c r="N181" s="30"/>
      <c r="O181" s="25" t="s">
        <v>1117</v>
      </c>
      <c r="P181" s="47"/>
      <c r="Q181" s="45"/>
      <c r="R181" s="48"/>
      <c r="S181" s="49">
        <v>42918420</v>
      </c>
      <c r="T181" s="50">
        <v>42001</v>
      </c>
      <c r="U181" s="39">
        <v>30000</v>
      </c>
      <c r="V181" s="29">
        <f t="shared" si="6"/>
        <v>149800310</v>
      </c>
      <c r="W181" s="39">
        <v>138894660</v>
      </c>
      <c r="X181" s="39">
        <v>10905650</v>
      </c>
      <c r="Y181" s="40" t="s">
        <v>431</v>
      </c>
      <c r="Z181" s="5">
        <v>192</v>
      </c>
    </row>
    <row r="182" spans="1:26" ht="25.5" x14ac:dyDescent="0.25">
      <c r="A182" s="54">
        <v>180</v>
      </c>
      <c r="B182" s="45">
        <v>509</v>
      </c>
      <c r="C182" s="46">
        <v>39693</v>
      </c>
      <c r="D182" s="36" t="s">
        <v>76</v>
      </c>
      <c r="E182" s="36">
        <v>35196479</v>
      </c>
      <c r="F182" s="36"/>
      <c r="G182" s="36"/>
      <c r="H182" s="36"/>
      <c r="I182" s="36" t="s">
        <v>60</v>
      </c>
      <c r="J182" s="36" t="s">
        <v>61</v>
      </c>
      <c r="K182" s="24">
        <v>58100</v>
      </c>
      <c r="L182" s="30">
        <v>58100</v>
      </c>
      <c r="M182" s="30">
        <v>0</v>
      </c>
      <c r="N182" s="30">
        <v>0</v>
      </c>
      <c r="O182" s="25" t="s">
        <v>1124</v>
      </c>
      <c r="P182" s="47"/>
      <c r="Q182" s="45"/>
      <c r="R182" s="48"/>
      <c r="S182" s="49">
        <v>5203350</v>
      </c>
      <c r="T182" s="50">
        <v>42001</v>
      </c>
      <c r="U182" s="39">
        <v>30000</v>
      </c>
      <c r="V182" s="29">
        <f t="shared" si="6"/>
        <v>18069140</v>
      </c>
      <c r="W182" s="39">
        <v>16753670</v>
      </c>
      <c r="X182" s="39">
        <v>1315470</v>
      </c>
      <c r="Y182" s="40" t="s">
        <v>431</v>
      </c>
      <c r="Z182" s="5">
        <v>193</v>
      </c>
    </row>
    <row r="183" spans="1:26" ht="25.5" x14ac:dyDescent="0.25">
      <c r="A183" s="54">
        <v>181</v>
      </c>
      <c r="B183" s="45">
        <v>510</v>
      </c>
      <c r="C183" s="46">
        <v>39693</v>
      </c>
      <c r="D183" s="36" t="s">
        <v>77</v>
      </c>
      <c r="E183" s="36">
        <v>35999851</v>
      </c>
      <c r="F183" s="36"/>
      <c r="G183" s="36"/>
      <c r="H183" s="36"/>
      <c r="I183" s="36" t="s">
        <v>60</v>
      </c>
      <c r="J183" s="36" t="s">
        <v>61</v>
      </c>
      <c r="K183" s="24">
        <v>70140</v>
      </c>
      <c r="L183" s="30">
        <v>70140</v>
      </c>
      <c r="M183" s="30">
        <v>0</v>
      </c>
      <c r="N183" s="30">
        <v>0</v>
      </c>
      <c r="O183" s="25" t="s">
        <v>1124</v>
      </c>
      <c r="P183" s="47"/>
      <c r="Q183" s="45"/>
      <c r="R183" s="48"/>
      <c r="S183" s="49">
        <v>6275560</v>
      </c>
      <c r="T183" s="50">
        <v>42001</v>
      </c>
      <c r="U183" s="39">
        <v>30000</v>
      </c>
      <c r="V183" s="29">
        <f t="shared" si="6"/>
        <v>21815340</v>
      </c>
      <c r="W183" s="39">
        <v>20227170</v>
      </c>
      <c r="X183" s="39">
        <v>1588170</v>
      </c>
      <c r="Y183" s="40" t="s">
        <v>431</v>
      </c>
      <c r="Z183" s="5">
        <v>194</v>
      </c>
    </row>
    <row r="184" spans="1:26" ht="38.25" x14ac:dyDescent="0.25">
      <c r="A184" s="54">
        <v>182</v>
      </c>
      <c r="B184" s="45">
        <v>514</v>
      </c>
      <c r="C184" s="46">
        <v>39693</v>
      </c>
      <c r="D184" s="36" t="s">
        <v>78</v>
      </c>
      <c r="E184" s="36">
        <v>35265442</v>
      </c>
      <c r="F184" s="36"/>
      <c r="G184" s="36"/>
      <c r="H184" s="36"/>
      <c r="I184" s="36" t="s">
        <v>46</v>
      </c>
      <c r="J184" s="36" t="s">
        <v>47</v>
      </c>
      <c r="K184" s="24">
        <v>40740</v>
      </c>
      <c r="L184" s="30">
        <v>40740</v>
      </c>
      <c r="M184" s="30">
        <v>0</v>
      </c>
      <c r="N184" s="30">
        <v>0</v>
      </c>
      <c r="O184" s="25" t="s">
        <v>1124</v>
      </c>
      <c r="P184" s="47"/>
      <c r="Q184" s="45"/>
      <c r="R184" s="48"/>
      <c r="S184" s="49">
        <v>8249820</v>
      </c>
      <c r="T184" s="50">
        <v>42001</v>
      </c>
      <c r="U184" s="39">
        <v>30000</v>
      </c>
      <c r="V184" s="29">
        <f t="shared" si="6"/>
        <v>28210640</v>
      </c>
      <c r="W184" s="39">
        <v>26120460</v>
      </c>
      <c r="X184" s="39">
        <v>2090180</v>
      </c>
      <c r="Y184" s="40" t="s">
        <v>1436</v>
      </c>
      <c r="Z184" s="5">
        <v>195</v>
      </c>
    </row>
    <row r="185" spans="1:26" ht="114.75" x14ac:dyDescent="0.25">
      <c r="A185" s="54">
        <v>183</v>
      </c>
      <c r="B185" s="22" t="s">
        <v>554</v>
      </c>
      <c r="C185" s="23">
        <v>39693</v>
      </c>
      <c r="D185" s="22" t="s">
        <v>1333</v>
      </c>
      <c r="E185" s="22">
        <v>35482058</v>
      </c>
      <c r="F185" s="22"/>
      <c r="G185" s="22"/>
      <c r="H185" s="22" t="s">
        <v>195</v>
      </c>
      <c r="I185" s="22" t="s">
        <v>893</v>
      </c>
      <c r="J185" s="22" t="s">
        <v>894</v>
      </c>
      <c r="K185" s="24">
        <v>45034.7</v>
      </c>
      <c r="L185" s="30">
        <v>30550</v>
      </c>
      <c r="M185" s="30">
        <v>536.4</v>
      </c>
      <c r="N185" s="30">
        <v>13948.3</v>
      </c>
      <c r="O185" s="25" t="s">
        <v>1117</v>
      </c>
      <c r="P185" s="31">
        <v>9383361.9499999993</v>
      </c>
      <c r="Q185" s="22" t="s">
        <v>1375</v>
      </c>
      <c r="R185" s="32" t="s">
        <v>195</v>
      </c>
      <c r="S185" s="33">
        <v>11772500</v>
      </c>
      <c r="T185" s="27">
        <v>43098</v>
      </c>
      <c r="U185" s="31">
        <v>7203457.9299999997</v>
      </c>
      <c r="V185" s="29">
        <f t="shared" si="6"/>
        <v>0</v>
      </c>
      <c r="W185" s="31">
        <v>0</v>
      </c>
      <c r="X185" s="31">
        <v>0</v>
      </c>
      <c r="Y185" s="25" t="s">
        <v>195</v>
      </c>
      <c r="Z185" s="5">
        <v>196</v>
      </c>
    </row>
    <row r="186" spans="1:26" ht="25.5" x14ac:dyDescent="0.25">
      <c r="A186" s="54">
        <v>184</v>
      </c>
      <c r="B186" s="45">
        <v>499</v>
      </c>
      <c r="C186" s="46">
        <v>39689</v>
      </c>
      <c r="D186" s="36" t="s">
        <v>1331</v>
      </c>
      <c r="E186" s="72" t="s">
        <v>1332</v>
      </c>
      <c r="F186" s="36"/>
      <c r="G186" s="36" t="s">
        <v>1092</v>
      </c>
      <c r="H186" s="36">
        <v>33996691</v>
      </c>
      <c r="I186" s="36" t="s">
        <v>232</v>
      </c>
      <c r="J186" s="36" t="s">
        <v>79</v>
      </c>
      <c r="K186" s="24">
        <v>41557</v>
      </c>
      <c r="L186" s="30"/>
      <c r="M186" s="30">
        <v>32183</v>
      </c>
      <c r="N186" s="30">
        <v>9374</v>
      </c>
      <c r="O186" s="25" t="s">
        <v>1117</v>
      </c>
      <c r="P186" s="47"/>
      <c r="Q186" s="45"/>
      <c r="R186" s="48"/>
      <c r="S186" s="49">
        <v>63571470</v>
      </c>
      <c r="T186" s="50">
        <v>40630</v>
      </c>
      <c r="U186" s="39">
        <v>200000</v>
      </c>
      <c r="V186" s="29">
        <f t="shared" si="6"/>
        <v>109903860</v>
      </c>
      <c r="W186" s="39">
        <v>96107680</v>
      </c>
      <c r="X186" s="39">
        <v>13796180</v>
      </c>
      <c r="Y186" s="40" t="s">
        <v>421</v>
      </c>
      <c r="Z186" s="5">
        <v>197</v>
      </c>
    </row>
    <row r="187" spans="1:26" ht="25.5" x14ac:dyDescent="0.25">
      <c r="A187" s="54">
        <v>185</v>
      </c>
      <c r="B187" s="22" t="s">
        <v>555</v>
      </c>
      <c r="C187" s="23">
        <v>39675</v>
      </c>
      <c r="D187" s="22" t="s">
        <v>1330</v>
      </c>
      <c r="E187" s="22" t="s">
        <v>676</v>
      </c>
      <c r="F187" s="22"/>
      <c r="G187" s="22" t="s">
        <v>195</v>
      </c>
      <c r="H187" s="22" t="s">
        <v>195</v>
      </c>
      <c r="I187" s="22" t="s">
        <v>895</v>
      </c>
      <c r="J187" s="22" t="s">
        <v>896</v>
      </c>
      <c r="K187" s="24">
        <v>18430.47</v>
      </c>
      <c r="L187" s="30">
        <v>13102.27</v>
      </c>
      <c r="M187" s="30">
        <v>5328.2</v>
      </c>
      <c r="N187" s="30"/>
      <c r="O187" s="25" t="s">
        <v>1117</v>
      </c>
      <c r="P187" s="31"/>
      <c r="Q187" s="22" t="s">
        <v>195</v>
      </c>
      <c r="R187" s="32" t="s">
        <v>195</v>
      </c>
      <c r="S187" s="33">
        <v>4482500</v>
      </c>
      <c r="T187" s="27">
        <v>40540</v>
      </c>
      <c r="U187" s="31">
        <v>0</v>
      </c>
      <c r="V187" s="29">
        <f t="shared" si="6"/>
        <v>5881040.0299999993</v>
      </c>
      <c r="W187" s="31">
        <v>5065225.05</v>
      </c>
      <c r="X187" s="31">
        <v>815814.98</v>
      </c>
      <c r="Y187" s="25" t="s">
        <v>1425</v>
      </c>
      <c r="Z187" s="5">
        <v>198</v>
      </c>
    </row>
    <row r="188" spans="1:26" ht="38.25" x14ac:dyDescent="0.25">
      <c r="A188" s="54">
        <v>186</v>
      </c>
      <c r="B188" s="45">
        <v>469</v>
      </c>
      <c r="C188" s="46">
        <v>39674</v>
      </c>
      <c r="D188" s="36" t="s">
        <v>80</v>
      </c>
      <c r="E188" s="36">
        <v>33747462</v>
      </c>
      <c r="F188" s="36"/>
      <c r="G188" s="36"/>
      <c r="H188" s="36"/>
      <c r="I188" s="36" t="s">
        <v>230</v>
      </c>
      <c r="J188" s="36" t="s">
        <v>231</v>
      </c>
      <c r="K188" s="24">
        <v>127830</v>
      </c>
      <c r="L188" s="30">
        <v>0</v>
      </c>
      <c r="M188" s="30">
        <v>127830</v>
      </c>
      <c r="N188" s="30">
        <v>0</v>
      </c>
      <c r="O188" s="25" t="s">
        <v>1128</v>
      </c>
      <c r="P188" s="47"/>
      <c r="Q188" s="45"/>
      <c r="R188" s="48"/>
      <c r="S188" s="49">
        <v>106792160</v>
      </c>
      <c r="T188" s="50">
        <v>43187</v>
      </c>
      <c r="U188" s="39">
        <v>1688101.1</v>
      </c>
      <c r="V188" s="29">
        <f t="shared" si="6"/>
        <v>49375396.399999999</v>
      </c>
      <c r="W188" s="39">
        <v>43377353.399999999</v>
      </c>
      <c r="X188" s="39">
        <v>5998043</v>
      </c>
      <c r="Y188" s="40" t="s">
        <v>433</v>
      </c>
      <c r="Z188" s="5">
        <v>199</v>
      </c>
    </row>
    <row r="189" spans="1:26" ht="38.25" x14ac:dyDescent="0.25">
      <c r="A189" s="54">
        <v>187</v>
      </c>
      <c r="B189" s="45">
        <v>435</v>
      </c>
      <c r="C189" s="46">
        <v>39667</v>
      </c>
      <c r="D189" s="36" t="s">
        <v>81</v>
      </c>
      <c r="E189" s="36">
        <v>33496404</v>
      </c>
      <c r="F189" s="36"/>
      <c r="G189" s="36"/>
      <c r="H189" s="36"/>
      <c r="I189" s="36" t="s">
        <v>242</v>
      </c>
      <c r="J189" s="36" t="s">
        <v>82</v>
      </c>
      <c r="K189" s="24">
        <v>21109.43</v>
      </c>
      <c r="L189" s="30">
        <v>14082.64</v>
      </c>
      <c r="M189" s="30">
        <v>7026.79</v>
      </c>
      <c r="N189" s="30">
        <v>0</v>
      </c>
      <c r="O189" s="25" t="s">
        <v>1129</v>
      </c>
      <c r="P189" s="47"/>
      <c r="Q189" s="45"/>
      <c r="R189" s="48"/>
      <c r="S189" s="49">
        <v>9724890</v>
      </c>
      <c r="T189" s="50">
        <v>40691</v>
      </c>
      <c r="U189" s="39">
        <v>611765.25</v>
      </c>
      <c r="V189" s="29">
        <f t="shared" si="6"/>
        <v>14213930</v>
      </c>
      <c r="W189" s="39">
        <v>12466090</v>
      </c>
      <c r="X189" s="39">
        <v>1747840</v>
      </c>
      <c r="Y189" s="40" t="s">
        <v>1406</v>
      </c>
      <c r="Z189" s="5">
        <v>200</v>
      </c>
    </row>
    <row r="190" spans="1:26" ht="229.5" x14ac:dyDescent="0.25">
      <c r="A190" s="54">
        <v>188</v>
      </c>
      <c r="B190" s="22" t="s">
        <v>556</v>
      </c>
      <c r="C190" s="23">
        <v>39667</v>
      </c>
      <c r="D190" s="22" t="s">
        <v>677</v>
      </c>
      <c r="E190" s="22" t="s">
        <v>678</v>
      </c>
      <c r="F190" s="22"/>
      <c r="G190" s="22" t="s">
        <v>1328</v>
      </c>
      <c r="H190" s="22" t="s">
        <v>1329</v>
      </c>
      <c r="I190" s="22" t="s">
        <v>897</v>
      </c>
      <c r="J190" s="22" t="s">
        <v>195</v>
      </c>
      <c r="K190" s="24">
        <v>51885.350000000006</v>
      </c>
      <c r="L190" s="30">
        <v>41280.100000000006</v>
      </c>
      <c r="M190" s="30">
        <v>10605.25</v>
      </c>
      <c r="N190" s="30">
        <v>0</v>
      </c>
      <c r="O190" s="25" t="s">
        <v>1117</v>
      </c>
      <c r="P190" s="31"/>
      <c r="Q190" s="22" t="s">
        <v>195</v>
      </c>
      <c r="R190" s="32" t="s">
        <v>195</v>
      </c>
      <c r="S190" s="33">
        <v>4206340</v>
      </c>
      <c r="T190" s="27">
        <v>42366</v>
      </c>
      <c r="U190" s="31">
        <v>20824653.09</v>
      </c>
      <c r="V190" s="29">
        <f t="shared" si="6"/>
        <v>0</v>
      </c>
      <c r="W190" s="31">
        <v>0</v>
      </c>
      <c r="X190" s="31">
        <v>0</v>
      </c>
      <c r="Y190" s="25"/>
      <c r="Z190" s="5">
        <v>201</v>
      </c>
    </row>
    <row r="191" spans="1:26" x14ac:dyDescent="0.25">
      <c r="A191" s="54">
        <v>189</v>
      </c>
      <c r="B191" s="22" t="s">
        <v>558</v>
      </c>
      <c r="C191" s="23">
        <v>39667</v>
      </c>
      <c r="D191" s="22" t="s">
        <v>1327</v>
      </c>
      <c r="E191" s="22" t="s">
        <v>195</v>
      </c>
      <c r="F191" s="22"/>
      <c r="G191" s="22"/>
      <c r="H191" s="22" t="s">
        <v>195</v>
      </c>
      <c r="I191" s="22" t="s">
        <v>898</v>
      </c>
      <c r="J191" s="22" t="s">
        <v>899</v>
      </c>
      <c r="K191" s="24">
        <v>1438.15</v>
      </c>
      <c r="L191" s="30"/>
      <c r="M191" s="30">
        <v>1438.15</v>
      </c>
      <c r="N191" s="30"/>
      <c r="O191" s="25" t="s">
        <v>1117</v>
      </c>
      <c r="P191" s="31"/>
      <c r="Q191" s="22" t="s">
        <v>195</v>
      </c>
      <c r="R191" s="32" t="s">
        <v>195</v>
      </c>
      <c r="S191" s="33">
        <v>2603720</v>
      </c>
      <c r="T191" s="27">
        <v>40022</v>
      </c>
      <c r="U191" s="31">
        <v>2721282.86</v>
      </c>
      <c r="V191" s="29">
        <f t="shared" si="6"/>
        <v>0</v>
      </c>
      <c r="W191" s="31">
        <v>0</v>
      </c>
      <c r="X191" s="31">
        <v>0</v>
      </c>
      <c r="Y191" s="25" t="s">
        <v>195</v>
      </c>
      <c r="Z191" s="5">
        <v>202</v>
      </c>
    </row>
    <row r="192" spans="1:26" ht="25.5" x14ac:dyDescent="0.25">
      <c r="A192" s="54">
        <v>190</v>
      </c>
      <c r="B192" s="45">
        <v>426</v>
      </c>
      <c r="C192" s="46">
        <v>39666</v>
      </c>
      <c r="D192" s="36" t="s">
        <v>1100</v>
      </c>
      <c r="E192" s="36">
        <v>35309311</v>
      </c>
      <c r="F192" s="36"/>
      <c r="G192" s="36"/>
      <c r="H192" s="36"/>
      <c r="I192" s="36" t="s">
        <v>240</v>
      </c>
      <c r="J192" s="36" t="s">
        <v>241</v>
      </c>
      <c r="K192" s="24">
        <v>136000</v>
      </c>
      <c r="L192" s="30">
        <v>0</v>
      </c>
      <c r="M192" s="30">
        <v>136000</v>
      </c>
      <c r="N192" s="30">
        <v>0</v>
      </c>
      <c r="O192" s="25" t="s">
        <v>1130</v>
      </c>
      <c r="P192" s="47"/>
      <c r="Q192" s="45"/>
      <c r="R192" s="48"/>
      <c r="S192" s="49">
        <v>148044440</v>
      </c>
      <c r="T192" s="50">
        <v>41271</v>
      </c>
      <c r="U192" s="39">
        <v>417130</v>
      </c>
      <c r="V192" s="29">
        <f t="shared" si="6"/>
        <v>115444330</v>
      </c>
      <c r="W192" s="39">
        <v>107313310</v>
      </c>
      <c r="X192" s="39">
        <v>8131020</v>
      </c>
      <c r="Y192" s="40" t="s">
        <v>434</v>
      </c>
      <c r="Z192" s="5">
        <v>203</v>
      </c>
    </row>
    <row r="193" spans="1:26" ht="25.5" x14ac:dyDescent="0.25">
      <c r="A193" s="54">
        <v>191</v>
      </c>
      <c r="B193" s="45">
        <v>425</v>
      </c>
      <c r="C193" s="46">
        <v>39666</v>
      </c>
      <c r="D193" s="36" t="s">
        <v>83</v>
      </c>
      <c r="E193" s="36">
        <v>35534399</v>
      </c>
      <c r="F193" s="36"/>
      <c r="G193" s="36"/>
      <c r="H193" s="36"/>
      <c r="I193" s="36" t="s">
        <v>239</v>
      </c>
      <c r="J193" s="36" t="s">
        <v>84</v>
      </c>
      <c r="K193" s="24">
        <v>28868</v>
      </c>
      <c r="L193" s="30">
        <v>3150</v>
      </c>
      <c r="M193" s="30">
        <v>25718</v>
      </c>
      <c r="N193" s="30">
        <v>0</v>
      </c>
      <c r="O193" s="25" t="s">
        <v>1131</v>
      </c>
      <c r="P193" s="47"/>
      <c r="Q193" s="45"/>
      <c r="R193" s="48"/>
      <c r="S193" s="49">
        <v>39820910</v>
      </c>
      <c r="T193" s="50">
        <v>41271</v>
      </c>
      <c r="U193" s="39">
        <v>208490</v>
      </c>
      <c r="V193" s="29">
        <f t="shared" si="6"/>
        <v>33992530</v>
      </c>
      <c r="W193" s="39">
        <v>31598350</v>
      </c>
      <c r="X193" s="39">
        <v>2394180</v>
      </c>
      <c r="Y193" s="40" t="s">
        <v>421</v>
      </c>
      <c r="Z193" s="5">
        <v>204</v>
      </c>
    </row>
    <row r="194" spans="1:26" ht="102" x14ac:dyDescent="0.25">
      <c r="A194" s="54">
        <v>192</v>
      </c>
      <c r="B194" s="45">
        <v>424</v>
      </c>
      <c r="C194" s="46">
        <v>39665</v>
      </c>
      <c r="D194" s="36" t="s">
        <v>311</v>
      </c>
      <c r="E194" s="36">
        <v>38104878</v>
      </c>
      <c r="F194" s="36"/>
      <c r="G194" s="36"/>
      <c r="H194" s="36"/>
      <c r="I194" s="36" t="s">
        <v>307</v>
      </c>
      <c r="J194" s="36" t="s">
        <v>308</v>
      </c>
      <c r="K194" s="24">
        <v>34722</v>
      </c>
      <c r="L194" s="30"/>
      <c r="M194" s="30">
        <v>34722</v>
      </c>
      <c r="N194" s="30"/>
      <c r="O194" s="31" t="s">
        <v>1117</v>
      </c>
      <c r="P194" s="47"/>
      <c r="Q194" s="45"/>
      <c r="R194" s="48"/>
      <c r="S194" s="49">
        <v>782710750</v>
      </c>
      <c r="T194" s="50">
        <v>42944</v>
      </c>
      <c r="U194" s="39" t="s">
        <v>309</v>
      </c>
      <c r="V194" s="29">
        <f t="shared" si="6"/>
        <v>0</v>
      </c>
      <c r="W194" s="39">
        <v>0</v>
      </c>
      <c r="X194" s="39">
        <v>0</v>
      </c>
      <c r="Y194" s="40" t="s">
        <v>1494</v>
      </c>
      <c r="Z194" s="5">
        <v>205</v>
      </c>
    </row>
    <row r="195" spans="1:26" x14ac:dyDescent="0.25">
      <c r="A195" s="54">
        <v>193</v>
      </c>
      <c r="B195" s="22" t="s">
        <v>559</v>
      </c>
      <c r="C195" s="23">
        <v>39665</v>
      </c>
      <c r="D195" s="22" t="s">
        <v>1325</v>
      </c>
      <c r="E195" s="22">
        <v>32493671</v>
      </c>
      <c r="F195" s="22"/>
      <c r="G195" s="22" t="s">
        <v>195</v>
      </c>
      <c r="H195" s="22" t="s">
        <v>195</v>
      </c>
      <c r="I195" s="22" t="s">
        <v>900</v>
      </c>
      <c r="J195" s="22" t="s">
        <v>901</v>
      </c>
      <c r="K195" s="24">
        <v>187105.6</v>
      </c>
      <c r="L195" s="30">
        <v>0</v>
      </c>
      <c r="M195" s="30">
        <v>187105.6</v>
      </c>
      <c r="N195" s="30">
        <v>0</v>
      </c>
      <c r="O195" s="25" t="s">
        <v>1117</v>
      </c>
      <c r="P195" s="31">
        <v>12430960</v>
      </c>
      <c r="Q195" s="22"/>
      <c r="R195" s="32"/>
      <c r="S195" s="33">
        <v>116650440</v>
      </c>
      <c r="T195" s="27">
        <v>44528</v>
      </c>
      <c r="U195" s="31">
        <v>6588820.1500000004</v>
      </c>
      <c r="V195" s="29">
        <f t="shared" si="6"/>
        <v>0</v>
      </c>
      <c r="W195" s="31">
        <v>0</v>
      </c>
      <c r="X195" s="31">
        <v>0</v>
      </c>
      <c r="Y195" s="25"/>
      <c r="Z195" s="5">
        <v>206</v>
      </c>
    </row>
    <row r="196" spans="1:26" ht="51" x14ac:dyDescent="0.25">
      <c r="A196" s="54">
        <v>194</v>
      </c>
      <c r="B196" s="22" t="s">
        <v>560</v>
      </c>
      <c r="C196" s="23">
        <v>39659</v>
      </c>
      <c r="D196" s="22" t="s">
        <v>1326</v>
      </c>
      <c r="E196" s="22">
        <v>5518300</v>
      </c>
      <c r="F196" s="22"/>
      <c r="G196" s="22" t="s">
        <v>195</v>
      </c>
      <c r="H196" s="22" t="s">
        <v>195</v>
      </c>
      <c r="I196" s="22" t="s">
        <v>902</v>
      </c>
      <c r="J196" s="22" t="s">
        <v>903</v>
      </c>
      <c r="K196" s="24">
        <v>3363.8</v>
      </c>
      <c r="L196" s="30">
        <v>3363.8</v>
      </c>
      <c r="M196" s="30"/>
      <c r="N196" s="30"/>
      <c r="O196" s="25" t="s">
        <v>1117</v>
      </c>
      <c r="P196" s="31"/>
      <c r="Q196" s="22" t="s">
        <v>195</v>
      </c>
      <c r="R196" s="32" t="s">
        <v>195</v>
      </c>
      <c r="S196" s="33">
        <v>2176470</v>
      </c>
      <c r="T196" s="27">
        <v>39810</v>
      </c>
      <c r="U196" s="31">
        <v>0</v>
      </c>
      <c r="V196" s="29">
        <f t="shared" si="6"/>
        <v>1556735.5100000002</v>
      </c>
      <c r="W196" s="31">
        <v>1317035.1200000001</v>
      </c>
      <c r="X196" s="31">
        <v>239700.39</v>
      </c>
      <c r="Y196" s="25" t="s">
        <v>1424</v>
      </c>
      <c r="Z196" s="5">
        <v>207</v>
      </c>
    </row>
    <row r="197" spans="1:26" ht="89.25" x14ac:dyDescent="0.25">
      <c r="A197" s="54">
        <v>195</v>
      </c>
      <c r="B197" s="45">
        <v>384</v>
      </c>
      <c r="C197" s="46">
        <v>39639</v>
      </c>
      <c r="D197" s="36" t="s">
        <v>41</v>
      </c>
      <c r="E197" s="36">
        <v>32670462</v>
      </c>
      <c r="F197" s="36"/>
      <c r="G197" s="36"/>
      <c r="H197" s="36"/>
      <c r="I197" s="36" t="s">
        <v>85</v>
      </c>
      <c r="J197" s="36" t="s">
        <v>86</v>
      </c>
      <c r="K197" s="24"/>
      <c r="L197" s="30"/>
      <c r="M197" s="30"/>
      <c r="N197" s="30"/>
      <c r="O197" s="25" t="s">
        <v>1132</v>
      </c>
      <c r="P197" s="47"/>
      <c r="Q197" s="45"/>
      <c r="R197" s="48"/>
      <c r="S197" s="49">
        <v>5340820</v>
      </c>
      <c r="T197" s="50">
        <v>42978</v>
      </c>
      <c r="U197" s="39">
        <v>984700</v>
      </c>
      <c r="V197" s="29">
        <f t="shared" si="6"/>
        <v>0</v>
      </c>
      <c r="W197" s="39">
        <v>0</v>
      </c>
      <c r="X197" s="39">
        <v>0</v>
      </c>
      <c r="Y197" s="40" t="s">
        <v>432</v>
      </c>
      <c r="Z197" s="5">
        <v>209</v>
      </c>
    </row>
    <row r="198" spans="1:26" ht="25.5" x14ac:dyDescent="0.25">
      <c r="A198" s="54">
        <v>196</v>
      </c>
      <c r="B198" s="45">
        <v>369</v>
      </c>
      <c r="C198" s="46">
        <v>39622</v>
      </c>
      <c r="D198" s="36" t="s">
        <v>87</v>
      </c>
      <c r="E198" s="36">
        <v>31454734</v>
      </c>
      <c r="F198" s="36"/>
      <c r="G198" s="36"/>
      <c r="H198" s="36"/>
      <c r="I198" s="36" t="s">
        <v>259</v>
      </c>
      <c r="J198" s="36" t="s">
        <v>260</v>
      </c>
      <c r="K198" s="24">
        <v>1557.9</v>
      </c>
      <c r="L198" s="30">
        <v>1557.9</v>
      </c>
      <c r="M198" s="30"/>
      <c r="N198" s="30"/>
      <c r="O198" s="25" t="s">
        <v>1121</v>
      </c>
      <c r="P198" s="47"/>
      <c r="Q198" s="45"/>
      <c r="R198" s="48"/>
      <c r="S198" s="49">
        <v>397260</v>
      </c>
      <c r="T198" s="50">
        <v>39688</v>
      </c>
      <c r="U198" s="31">
        <v>0</v>
      </c>
      <c r="V198" s="29">
        <f t="shared" si="6"/>
        <v>1387297.8</v>
      </c>
      <c r="W198" s="39">
        <v>1313839</v>
      </c>
      <c r="X198" s="39">
        <v>73458.8</v>
      </c>
      <c r="Y198" s="40" t="s">
        <v>431</v>
      </c>
      <c r="Z198" s="5">
        <v>210</v>
      </c>
    </row>
    <row r="199" spans="1:26" x14ac:dyDescent="0.25">
      <c r="A199" s="54">
        <v>197</v>
      </c>
      <c r="B199" s="22" t="s">
        <v>561</v>
      </c>
      <c r="C199" s="23">
        <v>39597</v>
      </c>
      <c r="D199" s="22" t="s">
        <v>1324</v>
      </c>
      <c r="E199" s="22">
        <v>33053190</v>
      </c>
      <c r="F199" s="22"/>
      <c r="G199" s="22"/>
      <c r="H199" s="22" t="s">
        <v>195</v>
      </c>
      <c r="I199" s="22" t="s">
        <v>904</v>
      </c>
      <c r="J199" s="22" t="s">
        <v>905</v>
      </c>
      <c r="K199" s="24">
        <v>17484.95</v>
      </c>
      <c r="L199" s="30">
        <v>0</v>
      </c>
      <c r="M199" s="30">
        <v>17484.95</v>
      </c>
      <c r="N199" s="30">
        <v>0</v>
      </c>
      <c r="O199" s="25" t="s">
        <v>1133</v>
      </c>
      <c r="P199" s="31"/>
      <c r="Q199" s="22" t="s">
        <v>195</v>
      </c>
      <c r="R199" s="32" t="s">
        <v>195</v>
      </c>
      <c r="S199" s="33">
        <v>5331770</v>
      </c>
      <c r="T199" s="27">
        <v>39810</v>
      </c>
      <c r="U199" s="31">
        <v>5866348.5800000001</v>
      </c>
      <c r="V199" s="29">
        <f t="shared" si="6"/>
        <v>0</v>
      </c>
      <c r="W199" s="31">
        <v>0</v>
      </c>
      <c r="X199" s="31">
        <v>0</v>
      </c>
      <c r="Y199" s="25" t="s">
        <v>195</v>
      </c>
      <c r="Z199" s="5">
        <v>212</v>
      </c>
    </row>
    <row r="200" spans="1:26" ht="38.25" x14ac:dyDescent="0.25">
      <c r="A200" s="54">
        <v>198</v>
      </c>
      <c r="B200" s="45">
        <v>299</v>
      </c>
      <c r="C200" s="46">
        <v>39594</v>
      </c>
      <c r="D200" s="36" t="s">
        <v>1107</v>
      </c>
      <c r="E200" s="36">
        <v>24089818</v>
      </c>
      <c r="F200" s="36"/>
      <c r="G200" s="36"/>
      <c r="H200" s="36"/>
      <c r="I200" s="36" t="s">
        <v>304</v>
      </c>
      <c r="J200" s="36" t="s">
        <v>305</v>
      </c>
      <c r="K200" s="24">
        <v>72571.520000000004</v>
      </c>
      <c r="L200" s="30">
        <v>43000</v>
      </c>
      <c r="M200" s="30">
        <v>29571.52</v>
      </c>
      <c r="N200" s="30">
        <v>0</v>
      </c>
      <c r="O200" s="25" t="s">
        <v>1134</v>
      </c>
      <c r="P200" s="47"/>
      <c r="Q200" s="45"/>
      <c r="R200" s="48"/>
      <c r="S200" s="49">
        <v>25064300</v>
      </c>
      <c r="T200" s="50">
        <v>43617</v>
      </c>
      <c r="U200" s="39">
        <v>8900883.8200000003</v>
      </c>
      <c r="V200" s="29">
        <f t="shared" si="6"/>
        <v>16373252.02</v>
      </c>
      <c r="W200" s="39">
        <v>15619952.02</v>
      </c>
      <c r="X200" s="39">
        <v>753300</v>
      </c>
      <c r="Y200" s="40" t="s">
        <v>1468</v>
      </c>
      <c r="Z200" s="5">
        <v>213</v>
      </c>
    </row>
    <row r="201" spans="1:26" ht="25.5" x14ac:dyDescent="0.25">
      <c r="A201" s="54">
        <v>199</v>
      </c>
      <c r="B201" s="22" t="s">
        <v>562</v>
      </c>
      <c r="C201" s="23">
        <v>39594</v>
      </c>
      <c r="D201" s="22" t="s">
        <v>1323</v>
      </c>
      <c r="E201" s="22" t="s">
        <v>679</v>
      </c>
      <c r="F201" s="22"/>
      <c r="G201" s="22"/>
      <c r="H201" s="22"/>
      <c r="I201" s="22" t="s">
        <v>906</v>
      </c>
      <c r="J201" s="22" t="s">
        <v>907</v>
      </c>
      <c r="K201" s="24">
        <v>5086</v>
      </c>
      <c r="L201" s="30"/>
      <c r="M201" s="30">
        <v>5086</v>
      </c>
      <c r="N201" s="30"/>
      <c r="O201" s="25" t="s">
        <v>1120</v>
      </c>
      <c r="P201" s="31">
        <v>2959140</v>
      </c>
      <c r="Q201" s="22"/>
      <c r="R201" s="32" t="s">
        <v>195</v>
      </c>
      <c r="S201" s="33">
        <v>7988100</v>
      </c>
      <c r="T201" s="27">
        <v>40237</v>
      </c>
      <c r="U201" s="31">
        <v>1602180</v>
      </c>
      <c r="V201" s="29">
        <f t="shared" si="6"/>
        <v>0</v>
      </c>
      <c r="W201" s="31">
        <v>0</v>
      </c>
      <c r="X201" s="31">
        <v>0</v>
      </c>
      <c r="Y201" s="25" t="s">
        <v>195</v>
      </c>
      <c r="Z201" s="5">
        <v>214</v>
      </c>
    </row>
    <row r="202" spans="1:26" x14ac:dyDescent="0.25">
      <c r="A202" s="54">
        <v>200</v>
      </c>
      <c r="B202" s="22" t="s">
        <v>564</v>
      </c>
      <c r="C202" s="23">
        <v>39584</v>
      </c>
      <c r="D202" s="22" t="s">
        <v>1322</v>
      </c>
      <c r="E202" s="22" t="s">
        <v>680</v>
      </c>
      <c r="F202" s="22"/>
      <c r="G202" s="22" t="s">
        <v>195</v>
      </c>
      <c r="H202" s="22" t="s">
        <v>195</v>
      </c>
      <c r="I202" s="22" t="s">
        <v>908</v>
      </c>
      <c r="J202" s="22" t="s">
        <v>909</v>
      </c>
      <c r="K202" s="24">
        <v>569690</v>
      </c>
      <c r="L202" s="30">
        <v>67120</v>
      </c>
      <c r="M202" s="30">
        <v>502570</v>
      </c>
      <c r="N202" s="30"/>
      <c r="O202" s="25" t="s">
        <v>1117</v>
      </c>
      <c r="P202" s="31"/>
      <c r="Q202" s="22" t="s">
        <v>195</v>
      </c>
      <c r="R202" s="32" t="s">
        <v>195</v>
      </c>
      <c r="S202" s="33">
        <v>542065580</v>
      </c>
      <c r="T202" s="27">
        <v>42853</v>
      </c>
      <c r="U202" s="31">
        <v>1515980.44</v>
      </c>
      <c r="V202" s="29">
        <f t="shared" si="6"/>
        <v>0</v>
      </c>
      <c r="W202" s="31">
        <v>0</v>
      </c>
      <c r="X202" s="31">
        <v>0</v>
      </c>
      <c r="Y202" s="25" t="s">
        <v>195</v>
      </c>
      <c r="Z202" s="5">
        <v>215</v>
      </c>
    </row>
    <row r="203" spans="1:26" x14ac:dyDescent="0.25">
      <c r="A203" s="54">
        <v>201</v>
      </c>
      <c r="B203" s="22" t="s">
        <v>563</v>
      </c>
      <c r="C203" s="23">
        <v>39584</v>
      </c>
      <c r="D203" s="22" t="s">
        <v>1322</v>
      </c>
      <c r="E203" s="22" t="s">
        <v>680</v>
      </c>
      <c r="F203" s="22"/>
      <c r="G203" s="22" t="s">
        <v>195</v>
      </c>
      <c r="H203" s="22" t="s">
        <v>195</v>
      </c>
      <c r="I203" s="22" t="s">
        <v>910</v>
      </c>
      <c r="J203" s="22" t="s">
        <v>909</v>
      </c>
      <c r="K203" s="24">
        <v>569690</v>
      </c>
      <c r="L203" s="30">
        <v>67120</v>
      </c>
      <c r="M203" s="30">
        <v>502570</v>
      </c>
      <c r="N203" s="30"/>
      <c r="O203" s="25" t="s">
        <v>1117</v>
      </c>
      <c r="P203" s="31"/>
      <c r="Q203" s="22" t="s">
        <v>195</v>
      </c>
      <c r="R203" s="32" t="s">
        <v>195</v>
      </c>
      <c r="S203" s="33">
        <v>468396730</v>
      </c>
      <c r="T203" s="27">
        <v>42488</v>
      </c>
      <c r="U203" s="31">
        <v>1500000</v>
      </c>
      <c r="V203" s="29">
        <f t="shared" si="6"/>
        <v>0</v>
      </c>
      <c r="W203" s="31">
        <v>0</v>
      </c>
      <c r="X203" s="31">
        <v>0</v>
      </c>
      <c r="Y203" s="25" t="s">
        <v>195</v>
      </c>
      <c r="Z203" s="5">
        <v>216</v>
      </c>
    </row>
    <row r="204" spans="1:26" ht="25.5" x14ac:dyDescent="0.25">
      <c r="A204" s="54">
        <v>202</v>
      </c>
      <c r="B204" s="22" t="s">
        <v>565</v>
      </c>
      <c r="C204" s="23">
        <v>39584</v>
      </c>
      <c r="D204" s="22" t="s">
        <v>1321</v>
      </c>
      <c r="E204" s="22" t="s">
        <v>681</v>
      </c>
      <c r="F204" s="22"/>
      <c r="H204" s="22"/>
      <c r="I204" s="22" t="s">
        <v>911</v>
      </c>
      <c r="J204" s="22" t="s">
        <v>912</v>
      </c>
      <c r="K204" s="24">
        <v>178195.3</v>
      </c>
      <c r="L204" s="30">
        <v>127624.7</v>
      </c>
      <c r="M204" s="30">
        <v>50570.6</v>
      </c>
      <c r="N204" s="30"/>
      <c r="O204" s="25" t="s">
        <v>1117</v>
      </c>
      <c r="P204" s="31"/>
      <c r="Q204" s="22" t="s">
        <v>195</v>
      </c>
      <c r="R204" s="32" t="s">
        <v>195</v>
      </c>
      <c r="S204" s="33">
        <v>30641940</v>
      </c>
      <c r="T204" s="27">
        <v>41787</v>
      </c>
      <c r="U204" s="31">
        <v>300261.40000000002</v>
      </c>
      <c r="V204" s="29">
        <f t="shared" si="6"/>
        <v>6067975.6100000003</v>
      </c>
      <c r="W204" s="31">
        <v>5737060</v>
      </c>
      <c r="X204" s="31">
        <v>330915.61</v>
      </c>
      <c r="Y204" s="25" t="s">
        <v>1373</v>
      </c>
      <c r="Z204" s="5">
        <v>217</v>
      </c>
    </row>
    <row r="205" spans="1:26" ht="38.25" x14ac:dyDescent="0.25">
      <c r="A205" s="54">
        <v>203</v>
      </c>
      <c r="B205" s="22" t="s">
        <v>513</v>
      </c>
      <c r="C205" s="23">
        <v>39584</v>
      </c>
      <c r="D205" s="22" t="s">
        <v>195</v>
      </c>
      <c r="E205" s="22"/>
      <c r="F205" s="22"/>
      <c r="G205" s="22" t="s">
        <v>1320</v>
      </c>
      <c r="H205" s="22" t="s">
        <v>682</v>
      </c>
      <c r="I205" s="22" t="s">
        <v>913</v>
      </c>
      <c r="J205" s="22" t="s">
        <v>914</v>
      </c>
      <c r="K205" s="24">
        <v>14911</v>
      </c>
      <c r="L205" s="30"/>
      <c r="M205" s="30">
        <v>14911</v>
      </c>
      <c r="N205" s="30"/>
      <c r="O205" s="25" t="s">
        <v>1117</v>
      </c>
      <c r="P205" s="31"/>
      <c r="Q205" s="22" t="s">
        <v>195</v>
      </c>
      <c r="R205" s="32" t="s">
        <v>195</v>
      </c>
      <c r="S205" s="33">
        <v>20739780</v>
      </c>
      <c r="T205" s="27">
        <v>40175</v>
      </c>
      <c r="U205" s="31">
        <v>3485421</v>
      </c>
      <c r="V205" s="29">
        <f t="shared" si="6"/>
        <v>0</v>
      </c>
      <c r="W205" s="31">
        <v>0</v>
      </c>
      <c r="X205" s="31">
        <v>0</v>
      </c>
      <c r="Y205" s="25" t="s">
        <v>195</v>
      </c>
      <c r="Z205" s="5">
        <v>218</v>
      </c>
    </row>
    <row r="206" spans="1:26" ht="25.5" x14ac:dyDescent="0.25">
      <c r="A206" s="54">
        <v>204</v>
      </c>
      <c r="B206" s="22" t="s">
        <v>567</v>
      </c>
      <c r="C206" s="23">
        <v>39584</v>
      </c>
      <c r="D206" s="22" t="s">
        <v>1250</v>
      </c>
      <c r="E206" s="22" t="s">
        <v>683</v>
      </c>
      <c r="F206" s="22"/>
      <c r="G206" s="22" t="s">
        <v>1319</v>
      </c>
      <c r="H206" s="22" t="s">
        <v>709</v>
      </c>
      <c r="I206" s="22" t="s">
        <v>915</v>
      </c>
      <c r="J206" s="22" t="s">
        <v>916</v>
      </c>
      <c r="K206" s="24">
        <v>43.5</v>
      </c>
      <c r="L206" s="30"/>
      <c r="M206" s="30">
        <v>43.5</v>
      </c>
      <c r="N206" s="30"/>
      <c r="O206" s="25" t="s">
        <v>1120</v>
      </c>
      <c r="P206" s="31"/>
      <c r="Q206" s="22" t="s">
        <v>195</v>
      </c>
      <c r="R206" s="32" t="s">
        <v>195</v>
      </c>
      <c r="S206" s="33">
        <v>152679720</v>
      </c>
      <c r="T206" s="27">
        <v>42001</v>
      </c>
      <c r="U206" s="31">
        <v>305439.18</v>
      </c>
      <c r="V206" s="29">
        <f t="shared" si="6"/>
        <v>0</v>
      </c>
      <c r="W206" s="31">
        <v>0</v>
      </c>
      <c r="X206" s="31">
        <v>0</v>
      </c>
      <c r="Y206" s="25" t="s">
        <v>1316</v>
      </c>
      <c r="Z206" s="5">
        <v>219</v>
      </c>
    </row>
    <row r="207" spans="1:26" ht="38.25" x14ac:dyDescent="0.25">
      <c r="A207" s="54">
        <v>205</v>
      </c>
      <c r="B207" s="22" t="s">
        <v>566</v>
      </c>
      <c r="C207" s="23">
        <v>39584</v>
      </c>
      <c r="D207" s="22" t="s">
        <v>1318</v>
      </c>
      <c r="E207" s="22" t="s">
        <v>684</v>
      </c>
      <c r="F207" s="22"/>
      <c r="G207" s="22"/>
      <c r="H207" s="22"/>
      <c r="I207" s="22" t="s">
        <v>917</v>
      </c>
      <c r="J207" s="22" t="s">
        <v>918</v>
      </c>
      <c r="K207" s="24">
        <v>318709.75</v>
      </c>
      <c r="L207" s="30">
        <v>0</v>
      </c>
      <c r="M207" s="30">
        <v>318709.75</v>
      </c>
      <c r="N207" s="30">
        <v>0</v>
      </c>
      <c r="O207" s="25" t="s">
        <v>1135</v>
      </c>
      <c r="P207" s="31"/>
      <c r="Q207" s="22" t="s">
        <v>195</v>
      </c>
      <c r="R207" s="32" t="s">
        <v>195</v>
      </c>
      <c r="S207" s="33">
        <v>414038810</v>
      </c>
      <c r="T207" s="27">
        <v>42366</v>
      </c>
      <c r="U207" s="31">
        <v>100000</v>
      </c>
      <c r="V207" s="29">
        <f t="shared" si="6"/>
        <v>0</v>
      </c>
      <c r="W207" s="31">
        <v>0</v>
      </c>
      <c r="X207" s="31">
        <v>0</v>
      </c>
      <c r="Y207" s="25"/>
      <c r="Z207" s="5">
        <v>220</v>
      </c>
    </row>
    <row r="208" spans="1:26" x14ac:dyDescent="0.25">
      <c r="A208" s="54">
        <v>206</v>
      </c>
      <c r="B208" s="22" t="s">
        <v>557</v>
      </c>
      <c r="C208" s="23">
        <v>39581</v>
      </c>
      <c r="D208" s="22" t="s">
        <v>1317</v>
      </c>
      <c r="E208" s="22" t="s">
        <v>685</v>
      </c>
      <c r="F208" s="22"/>
      <c r="G208" s="22" t="s">
        <v>195</v>
      </c>
      <c r="H208" s="22" t="s">
        <v>195</v>
      </c>
      <c r="I208" s="22" t="s">
        <v>919</v>
      </c>
      <c r="J208" s="22" t="s">
        <v>920</v>
      </c>
      <c r="K208" s="24">
        <v>49700.850000000006</v>
      </c>
      <c r="L208" s="30">
        <v>44524.83</v>
      </c>
      <c r="M208" s="30">
        <v>5176.0200000000004</v>
      </c>
      <c r="N208" s="30"/>
      <c r="O208" s="25" t="s">
        <v>1117</v>
      </c>
      <c r="P208" s="31"/>
      <c r="Q208" s="22" t="s">
        <v>195</v>
      </c>
      <c r="R208" s="32" t="s">
        <v>195</v>
      </c>
      <c r="S208" s="33">
        <v>9228520</v>
      </c>
      <c r="T208" s="27">
        <v>39810</v>
      </c>
      <c r="U208" s="31">
        <v>11105970</v>
      </c>
      <c r="V208" s="29">
        <f t="shared" si="6"/>
        <v>0</v>
      </c>
      <c r="W208" s="31">
        <v>0</v>
      </c>
      <c r="X208" s="31">
        <v>0</v>
      </c>
      <c r="Y208" s="25" t="s">
        <v>195</v>
      </c>
      <c r="Z208" s="5">
        <v>221</v>
      </c>
    </row>
    <row r="209" spans="1:26" ht="25.5" x14ac:dyDescent="0.25">
      <c r="A209" s="54">
        <v>207</v>
      </c>
      <c r="B209" s="45">
        <v>218</v>
      </c>
      <c r="C209" s="46">
        <v>39556</v>
      </c>
      <c r="D209" s="36" t="s">
        <v>1101</v>
      </c>
      <c r="E209" s="36">
        <v>24748170</v>
      </c>
      <c r="F209" s="36"/>
      <c r="G209" s="36"/>
      <c r="H209" s="36"/>
      <c r="I209" s="36" t="s">
        <v>262</v>
      </c>
      <c r="J209" s="36" t="s">
        <v>88</v>
      </c>
      <c r="K209" s="24">
        <v>33302</v>
      </c>
      <c r="L209" s="30"/>
      <c r="M209" s="30">
        <v>27513</v>
      </c>
      <c r="N209" s="30">
        <v>5789</v>
      </c>
      <c r="O209" s="25" t="s">
        <v>1117</v>
      </c>
      <c r="P209" s="47"/>
      <c r="Q209" s="45"/>
      <c r="R209" s="48"/>
      <c r="S209" s="49">
        <v>41624700</v>
      </c>
      <c r="T209" s="50">
        <v>42551</v>
      </c>
      <c r="U209" s="39">
        <v>7650120</v>
      </c>
      <c r="V209" s="29">
        <f t="shared" si="6"/>
        <v>41585272</v>
      </c>
      <c r="W209" s="39">
        <v>36364082</v>
      </c>
      <c r="X209" s="39">
        <v>5221190</v>
      </c>
      <c r="Y209" s="40" t="s">
        <v>1471</v>
      </c>
      <c r="Z209" s="5">
        <v>222</v>
      </c>
    </row>
    <row r="210" spans="1:26" ht="25.5" x14ac:dyDescent="0.25">
      <c r="A210" s="54">
        <v>208</v>
      </c>
      <c r="B210" s="22" t="s">
        <v>568</v>
      </c>
      <c r="C210" s="23">
        <v>39553</v>
      </c>
      <c r="D210" s="22" t="s">
        <v>1314</v>
      </c>
      <c r="E210" s="22" t="s">
        <v>1315</v>
      </c>
      <c r="F210" s="22"/>
      <c r="G210" s="22" t="s">
        <v>195</v>
      </c>
      <c r="H210" s="22" t="s">
        <v>195</v>
      </c>
      <c r="I210" s="22" t="s">
        <v>921</v>
      </c>
      <c r="J210" s="22" t="s">
        <v>922</v>
      </c>
      <c r="K210" s="24">
        <v>4921.2</v>
      </c>
      <c r="L210" s="30"/>
      <c r="M210" s="30">
        <v>4921.2</v>
      </c>
      <c r="N210" s="30"/>
      <c r="O210" s="25" t="s">
        <v>1117</v>
      </c>
      <c r="P210" s="31"/>
      <c r="Q210" s="22" t="s">
        <v>195</v>
      </c>
      <c r="R210" s="32" t="s">
        <v>195</v>
      </c>
      <c r="S210" s="33">
        <v>9283940</v>
      </c>
      <c r="T210" s="27">
        <v>39810</v>
      </c>
      <c r="U210" s="31">
        <v>0</v>
      </c>
      <c r="V210" s="29">
        <f t="shared" si="6"/>
        <v>0</v>
      </c>
      <c r="W210" s="31">
        <v>0</v>
      </c>
      <c r="X210" s="31">
        <v>0</v>
      </c>
      <c r="Y210" s="25" t="s">
        <v>195</v>
      </c>
      <c r="Z210" s="5">
        <v>223</v>
      </c>
    </row>
    <row r="211" spans="1:26" x14ac:dyDescent="0.25">
      <c r="A211" s="54">
        <v>209</v>
      </c>
      <c r="B211" s="22" t="s">
        <v>537</v>
      </c>
      <c r="C211" s="23">
        <v>39528</v>
      </c>
      <c r="D211" s="22" t="s">
        <v>322</v>
      </c>
      <c r="E211" s="22" t="s">
        <v>11</v>
      </c>
      <c r="F211" s="22"/>
      <c r="G211" s="22"/>
      <c r="H211" s="22"/>
      <c r="I211" s="22" t="s">
        <v>923</v>
      </c>
      <c r="J211" s="22" t="s">
        <v>195</v>
      </c>
      <c r="K211" s="24"/>
      <c r="L211" s="30"/>
      <c r="M211" s="30"/>
      <c r="N211" s="30"/>
      <c r="O211" s="25" t="s">
        <v>1117</v>
      </c>
      <c r="P211" s="31"/>
      <c r="Q211" s="22" t="s">
        <v>195</v>
      </c>
      <c r="R211" s="32" t="s">
        <v>195</v>
      </c>
      <c r="S211" s="33">
        <v>409530</v>
      </c>
      <c r="T211" s="27">
        <v>42794</v>
      </c>
      <c r="U211" s="31">
        <v>426080</v>
      </c>
      <c r="V211" s="29">
        <f t="shared" si="6"/>
        <v>0</v>
      </c>
      <c r="W211" s="31">
        <v>0</v>
      </c>
      <c r="X211" s="31">
        <v>0</v>
      </c>
      <c r="Y211" s="25" t="s">
        <v>195</v>
      </c>
      <c r="Z211" s="5">
        <v>224</v>
      </c>
    </row>
    <row r="212" spans="1:26" ht="25.5" x14ac:dyDescent="0.25">
      <c r="A212" s="54">
        <v>210</v>
      </c>
      <c r="B212" s="45">
        <v>117</v>
      </c>
      <c r="C212" s="46">
        <v>39511</v>
      </c>
      <c r="D212" s="36" t="s">
        <v>322</v>
      </c>
      <c r="E212" s="36" t="s">
        <v>11</v>
      </c>
      <c r="F212" s="36"/>
      <c r="G212" s="36"/>
      <c r="H212" s="36"/>
      <c r="I212" s="36" t="s">
        <v>90</v>
      </c>
      <c r="J212" s="36" t="s">
        <v>284</v>
      </c>
      <c r="K212" s="24">
        <v>3625.13</v>
      </c>
      <c r="L212" s="30">
        <v>0</v>
      </c>
      <c r="M212" s="30">
        <v>3625.13</v>
      </c>
      <c r="N212" s="30">
        <v>0</v>
      </c>
      <c r="O212" s="25" t="s">
        <v>1136</v>
      </c>
      <c r="P212" s="47"/>
      <c r="Q212" s="45"/>
      <c r="R212" s="48"/>
      <c r="S212" s="49">
        <v>5541610</v>
      </c>
      <c r="T212" s="50">
        <v>39992</v>
      </c>
      <c r="U212" s="39">
        <v>3117159.63</v>
      </c>
      <c r="V212" s="29">
        <f t="shared" si="6"/>
        <v>10612420</v>
      </c>
      <c r="W212" s="39">
        <v>10001970</v>
      </c>
      <c r="X212" s="39">
        <v>610450</v>
      </c>
      <c r="Y212" s="40" t="s">
        <v>421</v>
      </c>
      <c r="Z212" s="5">
        <v>225</v>
      </c>
    </row>
    <row r="213" spans="1:26" ht="38.25" x14ac:dyDescent="0.25">
      <c r="A213" s="54">
        <v>211</v>
      </c>
      <c r="B213" s="45">
        <v>103</v>
      </c>
      <c r="C213" s="46">
        <v>39500</v>
      </c>
      <c r="D213" s="36"/>
      <c r="E213" s="36"/>
      <c r="F213" s="36"/>
      <c r="G213" s="36" t="s">
        <v>39</v>
      </c>
      <c r="H213" s="36">
        <v>30861905</v>
      </c>
      <c r="I213" s="36" t="s">
        <v>285</v>
      </c>
      <c r="J213" s="36" t="s">
        <v>286</v>
      </c>
      <c r="K213" s="24">
        <v>184.1</v>
      </c>
      <c r="L213" s="30">
        <v>0</v>
      </c>
      <c r="M213" s="30">
        <v>184.1</v>
      </c>
      <c r="N213" s="30">
        <v>0</v>
      </c>
      <c r="O213" s="25" t="s">
        <v>1117</v>
      </c>
      <c r="P213" s="47"/>
      <c r="Q213" s="45"/>
      <c r="R213" s="48"/>
      <c r="S213" s="49">
        <v>120540</v>
      </c>
      <c r="T213" s="50">
        <v>39516</v>
      </c>
      <c r="U213" s="31">
        <v>0</v>
      </c>
      <c r="V213" s="29">
        <f t="shared" si="6"/>
        <v>193710</v>
      </c>
      <c r="W213" s="39">
        <v>193710</v>
      </c>
      <c r="X213" s="39">
        <v>0</v>
      </c>
      <c r="Y213" s="40" t="s">
        <v>1423</v>
      </c>
      <c r="Z213" s="5">
        <v>226</v>
      </c>
    </row>
    <row r="214" spans="1:26" ht="25.5" x14ac:dyDescent="0.25">
      <c r="A214" s="54">
        <v>212</v>
      </c>
      <c r="B214" s="45">
        <v>104</v>
      </c>
      <c r="C214" s="46">
        <v>39500</v>
      </c>
      <c r="D214" s="36" t="s">
        <v>92</v>
      </c>
      <c r="E214" s="36">
        <v>24259205</v>
      </c>
      <c r="F214" s="36"/>
      <c r="G214" s="36"/>
      <c r="H214" s="36"/>
      <c r="I214" s="36" t="s">
        <v>91</v>
      </c>
      <c r="J214" s="36" t="s">
        <v>93</v>
      </c>
      <c r="K214" s="24">
        <v>165178.99</v>
      </c>
      <c r="L214" s="30">
        <v>52493.91</v>
      </c>
      <c r="M214" s="30">
        <v>112685.08</v>
      </c>
      <c r="N214" s="30"/>
      <c r="O214" s="25" t="s">
        <v>1117</v>
      </c>
      <c r="P214" s="47"/>
      <c r="Q214" s="45"/>
      <c r="R214" s="48"/>
      <c r="S214" s="49">
        <v>47457680</v>
      </c>
      <c r="T214" s="50">
        <v>41271</v>
      </c>
      <c r="U214" s="39">
        <v>8675536</v>
      </c>
      <c r="V214" s="29">
        <f t="shared" si="6"/>
        <v>111875520</v>
      </c>
      <c r="W214" s="39">
        <v>103995860</v>
      </c>
      <c r="X214" s="39">
        <v>7879660</v>
      </c>
      <c r="Y214" s="40" t="s">
        <v>1313</v>
      </c>
      <c r="Z214" s="5">
        <v>228</v>
      </c>
    </row>
    <row r="215" spans="1:26" ht="25.5" x14ac:dyDescent="0.25">
      <c r="A215" s="54">
        <v>213</v>
      </c>
      <c r="B215" s="22" t="s">
        <v>569</v>
      </c>
      <c r="C215" s="23">
        <v>39500</v>
      </c>
      <c r="D215" s="22" t="s">
        <v>322</v>
      </c>
      <c r="E215" s="22" t="s">
        <v>11</v>
      </c>
      <c r="F215" s="22"/>
      <c r="G215" s="22"/>
      <c r="H215" s="22"/>
      <c r="I215" s="22" t="s">
        <v>91</v>
      </c>
      <c r="J215" s="22" t="s">
        <v>924</v>
      </c>
      <c r="K215" s="24">
        <v>685.5</v>
      </c>
      <c r="L215" s="30">
        <v>639.5</v>
      </c>
      <c r="M215" s="30">
        <v>46</v>
      </c>
      <c r="N215" s="30">
        <v>0</v>
      </c>
      <c r="O215" s="25" t="s">
        <v>1117</v>
      </c>
      <c r="P215" s="31"/>
      <c r="Q215" s="22" t="s">
        <v>195</v>
      </c>
      <c r="R215" s="32" t="s">
        <v>195</v>
      </c>
      <c r="S215" s="33">
        <v>123170</v>
      </c>
      <c r="T215" s="27">
        <v>39527</v>
      </c>
      <c r="U215" s="31">
        <v>0</v>
      </c>
      <c r="V215" s="29">
        <f t="shared" si="6"/>
        <v>1695527</v>
      </c>
      <c r="W215" s="31">
        <v>1673110.1</v>
      </c>
      <c r="X215" s="31">
        <v>22416.9</v>
      </c>
      <c r="Y215" s="25" t="s">
        <v>1289</v>
      </c>
      <c r="Z215" s="5">
        <v>229</v>
      </c>
    </row>
    <row r="216" spans="1:26" ht="34.5" customHeight="1" x14ac:dyDescent="0.25">
      <c r="A216" s="54">
        <v>214</v>
      </c>
      <c r="B216" s="45">
        <v>86</v>
      </c>
      <c r="C216" s="46">
        <v>39491</v>
      </c>
      <c r="D216" s="36" t="s">
        <v>94</v>
      </c>
      <c r="E216" s="36">
        <v>32529352</v>
      </c>
      <c r="F216" s="36"/>
      <c r="G216" s="36"/>
      <c r="H216" s="36"/>
      <c r="I216" s="36" t="s">
        <v>198</v>
      </c>
      <c r="J216" s="36" t="s">
        <v>95</v>
      </c>
      <c r="K216" s="24">
        <v>6290</v>
      </c>
      <c r="L216" s="30"/>
      <c r="M216" s="30"/>
      <c r="N216" s="30">
        <v>6290</v>
      </c>
      <c r="O216" s="25" t="s">
        <v>1117</v>
      </c>
      <c r="P216" s="47"/>
      <c r="Q216" s="45"/>
      <c r="R216" s="48"/>
      <c r="S216" s="49">
        <v>5809800</v>
      </c>
      <c r="T216" s="50">
        <v>39841</v>
      </c>
      <c r="U216" s="39">
        <v>484200.55</v>
      </c>
      <c r="V216" s="29">
        <f t="shared" si="6"/>
        <v>7249754.2599999998</v>
      </c>
      <c r="W216" s="39">
        <v>7249754.2599999998</v>
      </c>
      <c r="X216" s="39">
        <v>0</v>
      </c>
      <c r="Y216" s="40" t="s">
        <v>1422</v>
      </c>
      <c r="Z216" s="5">
        <v>230</v>
      </c>
    </row>
    <row r="217" spans="1:26" ht="25.5" x14ac:dyDescent="0.25">
      <c r="A217" s="54">
        <v>215</v>
      </c>
      <c r="B217" s="45">
        <v>76</v>
      </c>
      <c r="C217" s="46">
        <v>39487</v>
      </c>
      <c r="D217" s="36" t="s">
        <v>1102</v>
      </c>
      <c r="E217" s="36">
        <v>22907172</v>
      </c>
      <c r="F217" s="36"/>
      <c r="G217" s="36"/>
      <c r="H217" s="36"/>
      <c r="I217" s="36" t="s">
        <v>96</v>
      </c>
      <c r="J217" s="36" t="s">
        <v>97</v>
      </c>
      <c r="K217" s="24">
        <v>6090.4</v>
      </c>
      <c r="L217" s="30">
        <v>3822.6</v>
      </c>
      <c r="M217" s="30">
        <v>2267.8000000000002</v>
      </c>
      <c r="N217" s="30"/>
      <c r="O217" s="25" t="s">
        <v>1117</v>
      </c>
      <c r="P217" s="47"/>
      <c r="Q217" s="45"/>
      <c r="R217" s="48"/>
      <c r="S217" s="49">
        <v>1168800</v>
      </c>
      <c r="T217" s="50">
        <v>39810</v>
      </c>
      <c r="U217" s="39">
        <v>259733.34</v>
      </c>
      <c r="V217" s="29">
        <f t="shared" si="6"/>
        <v>3716022.29</v>
      </c>
      <c r="W217" s="39">
        <v>3517990</v>
      </c>
      <c r="X217" s="39">
        <v>198032.29</v>
      </c>
      <c r="Y217" s="40" t="s">
        <v>1469</v>
      </c>
      <c r="Z217" s="5">
        <v>231</v>
      </c>
    </row>
    <row r="218" spans="1:26" ht="25.5" x14ac:dyDescent="0.25">
      <c r="A218" s="54">
        <v>216</v>
      </c>
      <c r="B218" s="22" t="s">
        <v>481</v>
      </c>
      <c r="C218" s="23">
        <v>39478</v>
      </c>
      <c r="D218" s="22" t="s">
        <v>1312</v>
      </c>
      <c r="E218" s="22">
        <v>32587652</v>
      </c>
      <c r="F218" s="22"/>
      <c r="G218" s="22"/>
      <c r="H218" s="22" t="s">
        <v>195</v>
      </c>
      <c r="I218" s="22" t="s">
        <v>925</v>
      </c>
      <c r="J218" s="22" t="s">
        <v>926</v>
      </c>
      <c r="K218" s="24"/>
      <c r="L218" s="30"/>
      <c r="M218" s="30"/>
      <c r="N218" s="30"/>
      <c r="O218" s="25" t="s">
        <v>1117</v>
      </c>
      <c r="P218" s="31"/>
      <c r="Q218" s="22" t="s">
        <v>195</v>
      </c>
      <c r="R218" s="32" t="s">
        <v>195</v>
      </c>
      <c r="S218" s="33">
        <v>41203470</v>
      </c>
      <c r="T218" s="27">
        <v>40602</v>
      </c>
      <c r="U218" s="31">
        <v>10357972.300000001</v>
      </c>
      <c r="V218" s="29">
        <f t="shared" si="6"/>
        <v>0</v>
      </c>
      <c r="W218" s="31">
        <v>0</v>
      </c>
      <c r="X218" s="31">
        <v>0</v>
      </c>
      <c r="Y218" s="25"/>
      <c r="Z218" s="5">
        <v>232</v>
      </c>
    </row>
    <row r="219" spans="1:26" x14ac:dyDescent="0.25">
      <c r="A219" s="54">
        <v>217</v>
      </c>
      <c r="B219" s="22" t="s">
        <v>467</v>
      </c>
      <c r="C219" s="23">
        <v>39475</v>
      </c>
      <c r="D219" s="22" t="s">
        <v>1311</v>
      </c>
      <c r="E219" s="22">
        <v>5475156</v>
      </c>
      <c r="F219" s="22"/>
      <c r="G219" s="22"/>
      <c r="H219" s="22" t="s">
        <v>195</v>
      </c>
      <c r="I219" s="22" t="s">
        <v>927</v>
      </c>
      <c r="J219" s="22" t="s">
        <v>928</v>
      </c>
      <c r="K219" s="24">
        <v>4650</v>
      </c>
      <c r="L219" s="30">
        <v>4350</v>
      </c>
      <c r="M219" s="30">
        <v>300</v>
      </c>
      <c r="N219" s="30"/>
      <c r="O219" s="25" t="s">
        <v>1117</v>
      </c>
      <c r="P219" s="31"/>
      <c r="Q219" s="22" t="s">
        <v>195</v>
      </c>
      <c r="R219" s="32" t="s">
        <v>195</v>
      </c>
      <c r="S219" s="33">
        <v>888510</v>
      </c>
      <c r="T219" s="27">
        <v>41275</v>
      </c>
      <c r="U219" s="31">
        <v>117420</v>
      </c>
      <c r="V219" s="29">
        <f t="shared" si="6"/>
        <v>0</v>
      </c>
      <c r="W219" s="31">
        <v>0</v>
      </c>
      <c r="X219" s="31">
        <v>0</v>
      </c>
      <c r="Y219" s="25" t="s">
        <v>195</v>
      </c>
      <c r="Z219" s="5">
        <v>233</v>
      </c>
    </row>
    <row r="220" spans="1:26" ht="25.5" x14ac:dyDescent="0.25">
      <c r="A220" s="54">
        <v>218</v>
      </c>
      <c r="B220" s="45">
        <v>1206</v>
      </c>
      <c r="C220" s="46">
        <v>39445</v>
      </c>
      <c r="D220" s="36" t="s">
        <v>1404</v>
      </c>
      <c r="E220" s="36">
        <v>30782546</v>
      </c>
      <c r="F220" s="36"/>
      <c r="G220" s="36" t="s">
        <v>1093</v>
      </c>
      <c r="H220" s="36">
        <v>31355998</v>
      </c>
      <c r="I220" s="36" t="s">
        <v>290</v>
      </c>
      <c r="J220" s="36" t="s">
        <v>98</v>
      </c>
      <c r="K220" s="24">
        <v>56189.34</v>
      </c>
      <c r="L220" s="30">
        <v>30643.68</v>
      </c>
      <c r="M220" s="30">
        <v>25545.66</v>
      </c>
      <c r="N220" s="30">
        <v>0</v>
      </c>
      <c r="O220" s="25" t="s">
        <v>1137</v>
      </c>
      <c r="P220" s="47"/>
      <c r="Q220" s="45"/>
      <c r="R220" s="48"/>
      <c r="S220" s="49">
        <v>15786720</v>
      </c>
      <c r="T220" s="50">
        <v>39810</v>
      </c>
      <c r="U220" s="39">
        <v>1315560</v>
      </c>
      <c r="V220" s="29">
        <f t="shared" si="6"/>
        <v>6416250</v>
      </c>
      <c r="W220" s="39">
        <v>6416250</v>
      </c>
      <c r="X220" s="39">
        <v>0</v>
      </c>
      <c r="Y220" s="40" t="s">
        <v>1421</v>
      </c>
      <c r="Z220" s="5">
        <v>234</v>
      </c>
    </row>
    <row r="221" spans="1:26" ht="25.5" x14ac:dyDescent="0.25">
      <c r="A221" s="54">
        <v>219</v>
      </c>
      <c r="B221" s="45">
        <v>1205</v>
      </c>
      <c r="C221" s="46">
        <v>39445</v>
      </c>
      <c r="D221" s="36" t="s">
        <v>99</v>
      </c>
      <c r="E221" s="36">
        <v>34492809</v>
      </c>
      <c r="F221" s="36"/>
      <c r="G221" s="36"/>
      <c r="H221" s="36"/>
      <c r="I221" s="36" t="s">
        <v>291</v>
      </c>
      <c r="J221" s="36" t="s">
        <v>292</v>
      </c>
      <c r="K221" s="24">
        <v>7215</v>
      </c>
      <c r="L221" s="30">
        <v>0</v>
      </c>
      <c r="M221" s="30">
        <v>7215</v>
      </c>
      <c r="N221" s="30">
        <v>0</v>
      </c>
      <c r="O221" s="25" t="s">
        <v>1138</v>
      </c>
      <c r="P221" s="47"/>
      <c r="Q221" s="45"/>
      <c r="R221" s="48"/>
      <c r="S221" s="49">
        <v>4073410</v>
      </c>
      <c r="T221" s="50">
        <v>39810</v>
      </c>
      <c r="U221" s="39">
        <v>4073410</v>
      </c>
      <c r="V221" s="29">
        <f t="shared" si="6"/>
        <v>340171.4</v>
      </c>
      <c r="W221" s="39">
        <v>321480</v>
      </c>
      <c r="X221" s="39">
        <v>18691.400000000001</v>
      </c>
      <c r="Y221" s="40" t="s">
        <v>421</v>
      </c>
      <c r="Z221" s="5">
        <v>235</v>
      </c>
    </row>
    <row r="222" spans="1:26" ht="38.25" x14ac:dyDescent="0.25">
      <c r="A222" s="54">
        <v>220</v>
      </c>
      <c r="B222" s="45">
        <v>1207</v>
      </c>
      <c r="C222" s="46">
        <v>39445</v>
      </c>
      <c r="D222" s="36"/>
      <c r="E222" s="13"/>
      <c r="F222" s="36" t="s">
        <v>100</v>
      </c>
      <c r="G222" s="36"/>
      <c r="H222" s="36">
        <v>4012655</v>
      </c>
      <c r="I222" s="36" t="s">
        <v>246</v>
      </c>
      <c r="J222" s="36" t="s">
        <v>247</v>
      </c>
      <c r="K222" s="24">
        <v>129458.7</v>
      </c>
      <c r="L222" s="30">
        <v>0</v>
      </c>
      <c r="M222" s="30">
        <v>129458.7</v>
      </c>
      <c r="N222" s="30">
        <v>0</v>
      </c>
      <c r="O222" s="25" t="s">
        <v>1139</v>
      </c>
      <c r="P222" s="47"/>
      <c r="Q222" s="45"/>
      <c r="R222" s="48"/>
      <c r="S222" s="49">
        <v>174325900</v>
      </c>
      <c r="T222" s="50">
        <v>42549</v>
      </c>
      <c r="U222" s="39">
        <v>8163580</v>
      </c>
      <c r="V222" s="29">
        <f t="shared" si="6"/>
        <v>166998720</v>
      </c>
      <c r="W222" s="39">
        <v>155064140</v>
      </c>
      <c r="X222" s="39">
        <v>11934580</v>
      </c>
      <c r="Y222" s="40" t="s">
        <v>421</v>
      </c>
      <c r="Z222" s="5">
        <v>236</v>
      </c>
    </row>
    <row r="223" spans="1:26" ht="25.5" x14ac:dyDescent="0.25">
      <c r="A223" s="54">
        <v>221</v>
      </c>
      <c r="B223" s="22" t="s">
        <v>570</v>
      </c>
      <c r="C223" s="23">
        <v>39444</v>
      </c>
      <c r="D223" s="22" t="s">
        <v>1310</v>
      </c>
      <c r="E223" s="22">
        <v>33062336</v>
      </c>
      <c r="F223" s="22"/>
      <c r="G223" s="22"/>
      <c r="H223" s="22" t="s">
        <v>195</v>
      </c>
      <c r="I223" s="22" t="s">
        <v>929</v>
      </c>
      <c r="J223" s="22" t="s">
        <v>930</v>
      </c>
      <c r="K223" s="24">
        <v>347500</v>
      </c>
      <c r="L223" s="30"/>
      <c r="M223" s="30">
        <v>347500</v>
      </c>
      <c r="N223" s="30"/>
      <c r="O223" s="25" t="s">
        <v>1117</v>
      </c>
      <c r="P223" s="31"/>
      <c r="Q223" s="22" t="s">
        <v>195</v>
      </c>
      <c r="R223" s="32" t="s">
        <v>195</v>
      </c>
      <c r="S223" s="33">
        <v>1151340</v>
      </c>
      <c r="T223" s="27">
        <v>41757</v>
      </c>
      <c r="U223" s="31">
        <v>1151340</v>
      </c>
      <c r="V223" s="29">
        <f t="shared" si="6"/>
        <v>0</v>
      </c>
      <c r="W223" s="31">
        <v>0</v>
      </c>
      <c r="X223" s="31">
        <v>0</v>
      </c>
      <c r="Y223" s="25" t="s">
        <v>195</v>
      </c>
      <c r="Z223" s="5">
        <v>237</v>
      </c>
    </row>
    <row r="224" spans="1:26" ht="25.5" x14ac:dyDescent="0.25">
      <c r="A224" s="54">
        <v>222</v>
      </c>
      <c r="B224" s="45">
        <v>1176</v>
      </c>
      <c r="C224" s="46">
        <v>39442</v>
      </c>
      <c r="D224" s="36" t="s">
        <v>322</v>
      </c>
      <c r="E224" s="36" t="s">
        <v>11</v>
      </c>
      <c r="F224" s="36"/>
      <c r="G224" s="36"/>
      <c r="H224" s="36"/>
      <c r="I224" s="36" t="s">
        <v>101</v>
      </c>
      <c r="J224" s="36" t="s">
        <v>102</v>
      </c>
      <c r="K224" s="24">
        <v>6851.2</v>
      </c>
      <c r="L224" s="30">
        <v>3498</v>
      </c>
      <c r="M224" s="30">
        <v>3353.2</v>
      </c>
      <c r="N224" s="30">
        <v>0</v>
      </c>
      <c r="O224" s="25" t="s">
        <v>1140</v>
      </c>
      <c r="P224" s="47"/>
      <c r="Q224" s="45"/>
      <c r="R224" s="48"/>
      <c r="S224" s="49">
        <v>4582400</v>
      </c>
      <c r="T224" s="50">
        <v>39900</v>
      </c>
      <c r="U224" s="39">
        <v>430000</v>
      </c>
      <c r="V224" s="29">
        <f t="shared" si="6"/>
        <v>162434540</v>
      </c>
      <c r="W224" s="39">
        <v>161489410</v>
      </c>
      <c r="X224" s="39">
        <v>945130</v>
      </c>
      <c r="Y224" s="40" t="s">
        <v>1420</v>
      </c>
      <c r="Z224" s="5">
        <v>238</v>
      </c>
    </row>
    <row r="225" spans="1:26" ht="38.25" x14ac:dyDescent="0.25">
      <c r="A225" s="54">
        <v>223</v>
      </c>
      <c r="B225" s="45">
        <v>1174</v>
      </c>
      <c r="C225" s="46">
        <v>39442</v>
      </c>
      <c r="D225" s="36" t="s">
        <v>103</v>
      </c>
      <c r="E225" s="36">
        <v>32589288</v>
      </c>
      <c r="F225" s="36"/>
      <c r="G225" s="36"/>
      <c r="H225" s="36"/>
      <c r="I225" s="36" t="s">
        <v>104</v>
      </c>
      <c r="J225" s="36" t="s">
        <v>105</v>
      </c>
      <c r="K225" s="24">
        <v>57605</v>
      </c>
      <c r="L225" s="30">
        <v>41365</v>
      </c>
      <c r="M225" s="30">
        <v>16240</v>
      </c>
      <c r="N225" s="30"/>
      <c r="O225" s="25" t="s">
        <v>1117</v>
      </c>
      <c r="P225" s="47"/>
      <c r="Q225" s="45"/>
      <c r="R225" s="48"/>
      <c r="S225" s="49">
        <v>4076470</v>
      </c>
      <c r="T225" s="50">
        <v>39900</v>
      </c>
      <c r="U225" s="39">
        <v>6608353.6699999999</v>
      </c>
      <c r="V225" s="29" t="e">
        <f t="shared" si="6"/>
        <v>#VALUE!</v>
      </c>
      <c r="W225" s="39" t="s">
        <v>1526</v>
      </c>
      <c r="X225" s="39">
        <v>0</v>
      </c>
      <c r="Y225" s="40" t="s">
        <v>1419</v>
      </c>
      <c r="Z225" s="5">
        <v>240</v>
      </c>
    </row>
    <row r="226" spans="1:26" ht="38.25" x14ac:dyDescent="0.25">
      <c r="A226" s="54">
        <v>224</v>
      </c>
      <c r="B226" s="22" t="s">
        <v>571</v>
      </c>
      <c r="C226" s="23">
        <v>39440</v>
      </c>
      <c r="D226" s="22" t="s">
        <v>1309</v>
      </c>
      <c r="E226" s="22">
        <v>32588614</v>
      </c>
      <c r="F226" s="22"/>
      <c r="G226" s="22"/>
      <c r="H226" s="22" t="s">
        <v>195</v>
      </c>
      <c r="I226" s="22" t="s">
        <v>931</v>
      </c>
      <c r="J226" s="22" t="s">
        <v>932</v>
      </c>
      <c r="K226" s="24">
        <v>28986.71</v>
      </c>
      <c r="L226" s="30">
        <v>19125.97</v>
      </c>
      <c r="M226" s="30">
        <v>9860.74</v>
      </c>
      <c r="N226" s="30"/>
      <c r="O226" s="25" t="s">
        <v>1119</v>
      </c>
      <c r="P226" s="31"/>
      <c r="Q226" s="22" t="s">
        <v>195</v>
      </c>
      <c r="R226" s="32" t="s">
        <v>195</v>
      </c>
      <c r="S226" s="33">
        <v>38084140</v>
      </c>
      <c r="T226" s="27">
        <v>40905</v>
      </c>
      <c r="U226" s="31">
        <v>14156550</v>
      </c>
      <c r="V226" s="29">
        <f t="shared" si="6"/>
        <v>0</v>
      </c>
      <c r="W226" s="31">
        <v>0</v>
      </c>
      <c r="X226" s="31">
        <v>0</v>
      </c>
      <c r="Y226" s="25"/>
      <c r="Z226" s="5">
        <v>241</v>
      </c>
    </row>
    <row r="227" spans="1:26" x14ac:dyDescent="0.25">
      <c r="A227" s="54">
        <v>225</v>
      </c>
      <c r="B227" s="22" t="s">
        <v>572</v>
      </c>
      <c r="C227" s="23">
        <v>39440</v>
      </c>
      <c r="D227" s="22" t="s">
        <v>1308</v>
      </c>
      <c r="E227" s="22">
        <v>32529721</v>
      </c>
      <c r="F227" s="22"/>
      <c r="G227" s="22"/>
      <c r="H227" s="22" t="s">
        <v>195</v>
      </c>
      <c r="I227" s="22" t="s">
        <v>933</v>
      </c>
      <c r="J227" s="22" t="s">
        <v>934</v>
      </c>
      <c r="K227" s="24">
        <v>26993.69</v>
      </c>
      <c r="L227" s="30">
        <v>19160.599999999999</v>
      </c>
      <c r="M227" s="30">
        <v>7833.09</v>
      </c>
      <c r="N227" s="30"/>
      <c r="O227" s="25" t="s">
        <v>1117</v>
      </c>
      <c r="P227" s="31"/>
      <c r="Q227" s="22" t="s">
        <v>195</v>
      </c>
      <c r="R227" s="32" t="s">
        <v>195</v>
      </c>
      <c r="S227" s="33">
        <v>4823860</v>
      </c>
      <c r="T227" s="27">
        <v>39688</v>
      </c>
      <c r="U227" s="31">
        <v>5511360</v>
      </c>
      <c r="V227" s="29">
        <f t="shared" si="6"/>
        <v>0</v>
      </c>
      <c r="W227" s="31">
        <v>0</v>
      </c>
      <c r="X227" s="31">
        <v>0</v>
      </c>
      <c r="Y227" s="25" t="s">
        <v>195</v>
      </c>
      <c r="Z227" s="5">
        <v>242</v>
      </c>
    </row>
    <row r="228" spans="1:26" ht="25.5" x14ac:dyDescent="0.25">
      <c r="A228" s="54">
        <v>226</v>
      </c>
      <c r="B228" s="45">
        <v>1148</v>
      </c>
      <c r="C228" s="46">
        <v>39437</v>
      </c>
      <c r="D228" s="36" t="s">
        <v>322</v>
      </c>
      <c r="E228" s="36" t="s">
        <v>11</v>
      </c>
      <c r="F228" s="36"/>
      <c r="G228" s="36"/>
      <c r="H228" s="36"/>
      <c r="I228" s="36" t="s">
        <v>106</v>
      </c>
      <c r="J228" s="36" t="s">
        <v>107</v>
      </c>
      <c r="K228" s="24">
        <v>440.2</v>
      </c>
      <c r="L228" s="30">
        <v>0</v>
      </c>
      <c r="M228" s="30">
        <v>440.2</v>
      </c>
      <c r="N228" s="30">
        <v>0</v>
      </c>
      <c r="O228" s="25" t="s">
        <v>1141</v>
      </c>
      <c r="P228" s="47"/>
      <c r="Q228" s="45"/>
      <c r="R228" s="48"/>
      <c r="S228" s="49">
        <v>105170</v>
      </c>
      <c r="T228" s="50">
        <v>39460</v>
      </c>
      <c r="U228" s="31">
        <v>0</v>
      </c>
      <c r="V228" s="29">
        <f t="shared" si="6"/>
        <v>430540.9</v>
      </c>
      <c r="W228" s="39">
        <v>411400</v>
      </c>
      <c r="X228" s="39">
        <v>19140.900000000001</v>
      </c>
      <c r="Y228" s="40" t="s">
        <v>421</v>
      </c>
      <c r="Z228" s="5">
        <v>243</v>
      </c>
    </row>
    <row r="229" spans="1:26" ht="25.5" x14ac:dyDescent="0.25">
      <c r="A229" s="54">
        <v>227</v>
      </c>
      <c r="B229" s="22" t="s">
        <v>573</v>
      </c>
      <c r="C229" s="23">
        <v>39437</v>
      </c>
      <c r="D229" s="22" t="s">
        <v>1307</v>
      </c>
      <c r="E229" s="22">
        <v>33100203</v>
      </c>
      <c r="F229" s="22"/>
      <c r="G229" s="22"/>
      <c r="H229" s="22" t="s">
        <v>195</v>
      </c>
      <c r="I229" s="22" t="s">
        <v>935</v>
      </c>
      <c r="J229" s="22" t="s">
        <v>936</v>
      </c>
      <c r="K229" s="24">
        <v>8683.2999999999993</v>
      </c>
      <c r="L229" s="30"/>
      <c r="M229" s="30">
        <v>8683.2999999999993</v>
      </c>
      <c r="N229" s="30"/>
      <c r="O229" s="25" t="s">
        <v>1117</v>
      </c>
      <c r="P229" s="31"/>
      <c r="Q229" s="22" t="s">
        <v>195</v>
      </c>
      <c r="R229" s="32" t="s">
        <v>195</v>
      </c>
      <c r="S229" s="33">
        <v>4875630</v>
      </c>
      <c r="T229" s="27">
        <v>40540</v>
      </c>
      <c r="U229" s="31">
        <v>3662120.8</v>
      </c>
      <c r="V229" s="29">
        <f t="shared" si="6"/>
        <v>0</v>
      </c>
      <c r="W229" s="31">
        <v>0</v>
      </c>
      <c r="X229" s="31">
        <v>0</v>
      </c>
      <c r="Y229" s="25" t="s">
        <v>1306</v>
      </c>
      <c r="Z229" s="5">
        <v>244</v>
      </c>
    </row>
    <row r="230" spans="1:26" ht="25.5" x14ac:dyDescent="0.25">
      <c r="A230" s="54">
        <v>228</v>
      </c>
      <c r="B230" s="22" t="s">
        <v>574</v>
      </c>
      <c r="C230" s="23">
        <v>39437</v>
      </c>
      <c r="D230" s="22" t="s">
        <v>686</v>
      </c>
      <c r="E230" s="22" t="s">
        <v>687</v>
      </c>
      <c r="F230" s="22"/>
      <c r="G230" s="22" t="s">
        <v>1305</v>
      </c>
      <c r="H230" s="22" t="s">
        <v>710</v>
      </c>
      <c r="I230" s="22" t="s">
        <v>937</v>
      </c>
      <c r="J230" s="22" t="s">
        <v>938</v>
      </c>
      <c r="K230" s="24">
        <v>50734.500000000007</v>
      </c>
      <c r="L230" s="30">
        <v>23399.200000000001</v>
      </c>
      <c r="M230" s="30">
        <v>17909.900000000001</v>
      </c>
      <c r="N230" s="30">
        <v>9425.4</v>
      </c>
      <c r="O230" s="25" t="s">
        <v>1117</v>
      </c>
      <c r="P230" s="31"/>
      <c r="Q230" s="22" t="s">
        <v>195</v>
      </c>
      <c r="R230" s="32" t="s">
        <v>195</v>
      </c>
      <c r="S230" s="33">
        <v>26619240</v>
      </c>
      <c r="T230" s="27">
        <v>40510</v>
      </c>
      <c r="U230" s="31">
        <v>5271841.74</v>
      </c>
      <c r="V230" s="29">
        <f t="shared" si="6"/>
        <v>0</v>
      </c>
      <c r="W230" s="31">
        <v>0</v>
      </c>
      <c r="X230" s="31">
        <v>0</v>
      </c>
      <c r="Y230" s="25" t="s">
        <v>195</v>
      </c>
      <c r="Z230" s="5">
        <v>245</v>
      </c>
    </row>
    <row r="231" spans="1:26" ht="38.25" x14ac:dyDescent="0.25">
      <c r="A231" s="54">
        <v>229</v>
      </c>
      <c r="B231" s="45">
        <v>1133</v>
      </c>
      <c r="C231" s="46">
        <v>39435</v>
      </c>
      <c r="D231" s="36" t="s">
        <v>108</v>
      </c>
      <c r="E231" s="36">
        <v>32343915</v>
      </c>
      <c r="F231" s="36"/>
      <c r="G231" s="36"/>
      <c r="H231" s="36"/>
      <c r="I231" s="36" t="s">
        <v>287</v>
      </c>
      <c r="J231" s="36" t="s">
        <v>109</v>
      </c>
      <c r="K231" s="24">
        <v>47915.24</v>
      </c>
      <c r="L231" s="30"/>
      <c r="M231" s="30"/>
      <c r="N231" s="30">
        <v>47915.24</v>
      </c>
      <c r="O231" s="25" t="s">
        <v>1117</v>
      </c>
      <c r="P231" s="47"/>
      <c r="Q231" s="45"/>
      <c r="R231" s="48"/>
      <c r="S231" s="49">
        <v>16808960</v>
      </c>
      <c r="T231" s="50">
        <v>40175</v>
      </c>
      <c r="U231" s="39">
        <v>7040115.3799999999</v>
      </c>
      <c r="V231" s="29">
        <f t="shared" si="6"/>
        <v>19201910</v>
      </c>
      <c r="W231" s="39">
        <v>16652150</v>
      </c>
      <c r="X231" s="39">
        <v>2549760</v>
      </c>
      <c r="Y231" s="40" t="s">
        <v>1461</v>
      </c>
      <c r="Z231" s="5">
        <v>246</v>
      </c>
    </row>
    <row r="232" spans="1:26" ht="25.5" x14ac:dyDescent="0.25">
      <c r="A232" s="54">
        <v>230</v>
      </c>
      <c r="B232" s="45">
        <v>1111</v>
      </c>
      <c r="C232" s="46">
        <v>39429</v>
      </c>
      <c r="D232" s="36" t="s">
        <v>310</v>
      </c>
      <c r="E232" s="36">
        <v>21616277</v>
      </c>
      <c r="F232" s="36"/>
      <c r="G232" s="36"/>
      <c r="H232" s="36"/>
      <c r="I232" s="36" t="s">
        <v>243</v>
      </c>
      <c r="J232" s="36" t="s">
        <v>110</v>
      </c>
      <c r="K232" s="24">
        <v>9680.7999999999993</v>
      </c>
      <c r="L232" s="30">
        <v>7007.74</v>
      </c>
      <c r="M232" s="30">
        <v>2673.06</v>
      </c>
      <c r="N232" s="30"/>
      <c r="O232" s="25" t="s">
        <v>1117</v>
      </c>
      <c r="P232" s="47"/>
      <c r="Q232" s="45"/>
      <c r="R232" s="48"/>
      <c r="S232" s="49">
        <v>2585330</v>
      </c>
      <c r="T232" s="50">
        <v>39780</v>
      </c>
      <c r="U232" s="39">
        <v>118943.19</v>
      </c>
      <c r="V232" s="29">
        <f t="shared" si="6"/>
        <v>1300732.48</v>
      </c>
      <c r="W232" s="39">
        <v>1300732.48</v>
      </c>
      <c r="X232" s="39">
        <v>0</v>
      </c>
      <c r="Y232" s="40" t="s">
        <v>436</v>
      </c>
      <c r="Z232" s="5">
        <v>248</v>
      </c>
    </row>
    <row r="233" spans="1:26" ht="38.25" x14ac:dyDescent="0.25">
      <c r="A233" s="54">
        <v>231</v>
      </c>
      <c r="B233" s="22" t="s">
        <v>575</v>
      </c>
      <c r="C233" s="23">
        <v>39429</v>
      </c>
      <c r="D233" s="22" t="s">
        <v>89</v>
      </c>
      <c r="E233" s="22" t="s">
        <v>688</v>
      </c>
      <c r="F233" s="22"/>
      <c r="G233" s="22"/>
      <c r="H233" s="22"/>
      <c r="I233" s="22" t="s">
        <v>939</v>
      </c>
      <c r="J233" s="22" t="s">
        <v>940</v>
      </c>
      <c r="K233" s="24">
        <v>18709.5</v>
      </c>
      <c r="L233" s="30">
        <v>11805.9</v>
      </c>
      <c r="M233" s="30">
        <v>6903.6</v>
      </c>
      <c r="N233" s="30">
        <v>0</v>
      </c>
      <c r="O233" s="25" t="s">
        <v>1142</v>
      </c>
      <c r="P233" s="31"/>
      <c r="Q233" s="22" t="s">
        <v>195</v>
      </c>
      <c r="R233" s="32" t="s">
        <v>195</v>
      </c>
      <c r="S233" s="33">
        <v>5354420</v>
      </c>
      <c r="T233" s="27">
        <v>39780</v>
      </c>
      <c r="U233" s="31">
        <v>0</v>
      </c>
      <c r="V233" s="29">
        <f t="shared" si="6"/>
        <v>272160</v>
      </c>
      <c r="W233" s="31">
        <v>0</v>
      </c>
      <c r="X233" s="31">
        <v>272160</v>
      </c>
      <c r="Y233" s="25" t="s">
        <v>1418</v>
      </c>
      <c r="Z233" s="5">
        <v>249</v>
      </c>
    </row>
    <row r="234" spans="1:26" ht="38.25" x14ac:dyDescent="0.25">
      <c r="A234" s="54">
        <v>232</v>
      </c>
      <c r="B234" s="45">
        <v>1071</v>
      </c>
      <c r="C234" s="46">
        <v>39421</v>
      </c>
      <c r="D234" s="36" t="s">
        <v>111</v>
      </c>
      <c r="E234" s="36">
        <v>32591061</v>
      </c>
      <c r="F234" s="36"/>
      <c r="G234" s="36"/>
      <c r="H234" s="36"/>
      <c r="I234" s="36" t="s">
        <v>244</v>
      </c>
      <c r="J234" s="36" t="s">
        <v>112</v>
      </c>
      <c r="K234" s="24">
        <v>39659</v>
      </c>
      <c r="L234" s="30"/>
      <c r="M234" s="30"/>
      <c r="N234" s="30">
        <v>39659</v>
      </c>
      <c r="O234" s="25" t="s">
        <v>1117</v>
      </c>
      <c r="P234" s="47"/>
      <c r="Q234" s="45"/>
      <c r="R234" s="48"/>
      <c r="S234" s="49">
        <v>6517950</v>
      </c>
      <c r="T234" s="50">
        <v>39810</v>
      </c>
      <c r="U234" s="39">
        <v>795.51</v>
      </c>
      <c r="V234" s="29">
        <f t="shared" si="6"/>
        <v>2625450</v>
      </c>
      <c r="W234" s="39">
        <v>2625450</v>
      </c>
      <c r="X234" s="39">
        <v>0</v>
      </c>
      <c r="Y234" s="40" t="s">
        <v>1417</v>
      </c>
      <c r="Z234" s="5">
        <v>250</v>
      </c>
    </row>
    <row r="235" spans="1:26" ht="44.25" customHeight="1" x14ac:dyDescent="0.25">
      <c r="A235" s="54">
        <v>233</v>
      </c>
      <c r="B235" s="22" t="s">
        <v>576</v>
      </c>
      <c r="C235" s="23">
        <v>39421</v>
      </c>
      <c r="D235" s="22" t="s">
        <v>1304</v>
      </c>
      <c r="E235" s="22">
        <v>32254148</v>
      </c>
      <c r="F235" s="22"/>
      <c r="G235" s="22"/>
      <c r="H235" s="22" t="s">
        <v>195</v>
      </c>
      <c r="I235" s="22" t="s">
        <v>941</v>
      </c>
      <c r="J235" s="22" t="s">
        <v>942</v>
      </c>
      <c r="K235" s="24">
        <v>6456</v>
      </c>
      <c r="L235" s="30"/>
      <c r="M235" s="30">
        <v>6456</v>
      </c>
      <c r="N235" s="30"/>
      <c r="O235" s="25" t="s">
        <v>1117</v>
      </c>
      <c r="P235" s="31"/>
      <c r="Q235" s="22" t="s">
        <v>195</v>
      </c>
      <c r="R235" s="32" t="s">
        <v>195</v>
      </c>
      <c r="S235" s="33">
        <v>6633630</v>
      </c>
      <c r="T235" s="27">
        <v>41757</v>
      </c>
      <c r="U235" s="31">
        <v>30223711.050000001</v>
      </c>
      <c r="V235" s="29">
        <f t="shared" ref="V235:V296" si="7">W235+X235</f>
        <v>0</v>
      </c>
      <c r="W235" s="31">
        <v>0</v>
      </c>
      <c r="X235" s="31">
        <v>0</v>
      </c>
      <c r="Y235" s="25" t="s">
        <v>195</v>
      </c>
      <c r="Z235" s="5">
        <v>251</v>
      </c>
    </row>
    <row r="236" spans="1:26" ht="50.25" customHeight="1" x14ac:dyDescent="0.25">
      <c r="A236" s="54">
        <v>234</v>
      </c>
      <c r="B236" s="22" t="s">
        <v>577</v>
      </c>
      <c r="C236" s="23">
        <v>39416</v>
      </c>
      <c r="D236" s="22" t="s">
        <v>1303</v>
      </c>
      <c r="E236" s="22">
        <v>32162253</v>
      </c>
      <c r="F236" s="22"/>
      <c r="G236" s="22"/>
      <c r="H236" s="22" t="s">
        <v>195</v>
      </c>
      <c r="I236" s="22" t="s">
        <v>943</v>
      </c>
      <c r="J236" s="22" t="s">
        <v>944</v>
      </c>
      <c r="K236" s="24"/>
      <c r="L236" s="30"/>
      <c r="M236" s="30"/>
      <c r="N236" s="30"/>
      <c r="O236" s="25" t="s">
        <v>1117</v>
      </c>
      <c r="P236" s="31"/>
      <c r="Q236" s="22" t="s">
        <v>195</v>
      </c>
      <c r="R236" s="32" t="s">
        <v>195</v>
      </c>
      <c r="S236" s="33">
        <v>4607320</v>
      </c>
      <c r="T236" s="27">
        <v>41275</v>
      </c>
      <c r="U236" s="31">
        <v>8621165.3399999999</v>
      </c>
      <c r="V236" s="29">
        <f t="shared" si="7"/>
        <v>19392766</v>
      </c>
      <c r="W236" s="31">
        <v>18024450</v>
      </c>
      <c r="X236" s="31">
        <v>1368316</v>
      </c>
      <c r="Y236" s="25" t="s">
        <v>1462</v>
      </c>
      <c r="Z236" s="5">
        <v>252</v>
      </c>
    </row>
    <row r="237" spans="1:26" x14ac:dyDescent="0.25">
      <c r="A237" s="54">
        <v>235</v>
      </c>
      <c r="B237" s="22" t="s">
        <v>578</v>
      </c>
      <c r="C237" s="23">
        <v>39407</v>
      </c>
      <c r="D237" s="22" t="s">
        <v>689</v>
      </c>
      <c r="E237" s="22">
        <v>37405111</v>
      </c>
      <c r="F237" s="22"/>
      <c r="G237" s="22" t="s">
        <v>1359</v>
      </c>
      <c r="H237" s="22">
        <v>32348067</v>
      </c>
      <c r="I237" s="22" t="s">
        <v>945</v>
      </c>
      <c r="J237" s="22" t="s">
        <v>946</v>
      </c>
      <c r="K237" s="24">
        <v>12742.5</v>
      </c>
      <c r="L237" s="30">
        <v>7934</v>
      </c>
      <c r="M237" s="30">
        <v>4808.5</v>
      </c>
      <c r="N237" s="30"/>
      <c r="O237" s="25" t="s">
        <v>1117</v>
      </c>
      <c r="P237" s="31"/>
      <c r="Q237" s="22" t="s">
        <v>195</v>
      </c>
      <c r="R237" s="32" t="s">
        <v>195</v>
      </c>
      <c r="S237" s="33">
        <v>4710950</v>
      </c>
      <c r="T237" s="27">
        <v>39961</v>
      </c>
      <c r="U237" s="31">
        <v>1812120</v>
      </c>
      <c r="V237" s="29">
        <f t="shared" si="7"/>
        <v>4586470</v>
      </c>
      <c r="W237" s="31">
        <v>4586470</v>
      </c>
      <c r="X237" s="31">
        <v>0</v>
      </c>
      <c r="Y237" s="25" t="s">
        <v>1360</v>
      </c>
      <c r="Z237" s="5">
        <v>253</v>
      </c>
    </row>
    <row r="238" spans="1:26" x14ac:dyDescent="0.25">
      <c r="A238" s="54">
        <v>236</v>
      </c>
      <c r="B238" s="5">
        <v>1026</v>
      </c>
      <c r="C238" s="34">
        <v>39400</v>
      </c>
      <c r="D238" s="22" t="s">
        <v>312</v>
      </c>
      <c r="E238" s="36">
        <v>5395919</v>
      </c>
      <c r="F238" s="22"/>
      <c r="G238" s="22"/>
      <c r="H238" s="22"/>
      <c r="I238" s="22" t="s">
        <v>313</v>
      </c>
      <c r="J238" s="22" t="s">
        <v>314</v>
      </c>
      <c r="K238" s="24">
        <v>127000</v>
      </c>
      <c r="L238" s="30">
        <v>127000</v>
      </c>
      <c r="M238" s="30">
        <v>0</v>
      </c>
      <c r="N238" s="30">
        <v>0</v>
      </c>
      <c r="O238" s="25" t="s">
        <v>1117</v>
      </c>
      <c r="P238" s="28"/>
      <c r="Q238" s="5"/>
      <c r="R238" s="37"/>
      <c r="S238" s="26">
        <v>9175020</v>
      </c>
      <c r="T238" s="38">
        <v>42781</v>
      </c>
      <c r="U238" s="28">
        <v>3332145</v>
      </c>
      <c r="V238" s="29">
        <f t="shared" si="7"/>
        <v>26812470</v>
      </c>
      <c r="W238" s="39">
        <v>24343280</v>
      </c>
      <c r="X238" s="28">
        <v>2469190</v>
      </c>
      <c r="Y238" s="25" t="s">
        <v>421</v>
      </c>
      <c r="Z238" s="5">
        <v>254</v>
      </c>
    </row>
    <row r="239" spans="1:26" x14ac:dyDescent="0.25">
      <c r="A239" s="54">
        <v>237</v>
      </c>
      <c r="B239" s="22" t="s">
        <v>579</v>
      </c>
      <c r="C239" s="23">
        <v>39391</v>
      </c>
      <c r="D239" s="22" t="s">
        <v>322</v>
      </c>
      <c r="E239" s="22" t="s">
        <v>11</v>
      </c>
      <c r="F239" s="22"/>
      <c r="G239" s="22"/>
      <c r="H239" s="22" t="s">
        <v>11</v>
      </c>
      <c r="I239" s="22" t="s">
        <v>947</v>
      </c>
      <c r="J239" s="22" t="s">
        <v>948</v>
      </c>
      <c r="K239" s="24">
        <v>405.3</v>
      </c>
      <c r="L239" s="30"/>
      <c r="M239" s="30">
        <v>405.3</v>
      </c>
      <c r="N239" s="30"/>
      <c r="O239" s="25" t="s">
        <v>1117</v>
      </c>
      <c r="P239" s="31"/>
      <c r="Q239" s="22" t="s">
        <v>195</v>
      </c>
      <c r="R239" s="32" t="s">
        <v>195</v>
      </c>
      <c r="S239" s="33">
        <v>393810</v>
      </c>
      <c r="T239" s="27">
        <v>39810</v>
      </c>
      <c r="U239" s="31">
        <v>164087.5</v>
      </c>
      <c r="V239" s="29">
        <f t="shared" si="7"/>
        <v>432840</v>
      </c>
      <c r="W239" s="31">
        <v>432840</v>
      </c>
      <c r="X239" s="31">
        <v>0</v>
      </c>
      <c r="Y239" s="25" t="s">
        <v>1367</v>
      </c>
      <c r="Z239" s="5">
        <v>255</v>
      </c>
    </row>
    <row r="240" spans="1:26" ht="25.5" x14ac:dyDescent="0.25">
      <c r="A240" s="54">
        <v>238</v>
      </c>
      <c r="B240" s="45">
        <v>997</v>
      </c>
      <c r="C240" s="46">
        <v>39387</v>
      </c>
      <c r="D240" s="36" t="s">
        <v>322</v>
      </c>
      <c r="E240" s="36" t="s">
        <v>11</v>
      </c>
      <c r="F240" s="36"/>
      <c r="G240" s="36"/>
      <c r="H240" s="36"/>
      <c r="I240" s="36" t="s">
        <v>113</v>
      </c>
      <c r="J240" s="36" t="s">
        <v>114</v>
      </c>
      <c r="K240" s="24">
        <v>1714.4</v>
      </c>
      <c r="L240" s="30">
        <v>0</v>
      </c>
      <c r="M240" s="30">
        <v>1714.4</v>
      </c>
      <c r="N240" s="30">
        <v>0</v>
      </c>
      <c r="O240" s="25" t="s">
        <v>1143</v>
      </c>
      <c r="P240" s="47"/>
      <c r="Q240" s="45"/>
      <c r="R240" s="48"/>
      <c r="S240" s="49">
        <v>426220</v>
      </c>
      <c r="T240" s="50">
        <v>39931</v>
      </c>
      <c r="U240" s="39">
        <v>427285.57</v>
      </c>
      <c r="V240" s="29">
        <f t="shared" si="7"/>
        <v>156591</v>
      </c>
      <c r="W240" s="39">
        <v>147223.5</v>
      </c>
      <c r="X240" s="39">
        <v>9367.5</v>
      </c>
      <c r="Y240" s="40" t="s">
        <v>421</v>
      </c>
      <c r="Z240" s="5">
        <v>256</v>
      </c>
    </row>
    <row r="241" spans="1:26" ht="63.75" x14ac:dyDescent="0.25">
      <c r="A241" s="54">
        <v>239</v>
      </c>
      <c r="B241" s="22" t="s">
        <v>580</v>
      </c>
      <c r="C241" s="23">
        <v>39381</v>
      </c>
      <c r="D241" s="22" t="s">
        <v>690</v>
      </c>
      <c r="E241" s="22">
        <v>37388222</v>
      </c>
      <c r="F241" s="22"/>
      <c r="G241" s="22" t="s">
        <v>1351</v>
      </c>
      <c r="H241" s="22">
        <v>32805429</v>
      </c>
      <c r="I241" s="22" t="s">
        <v>949</v>
      </c>
      <c r="J241" s="22" t="s">
        <v>1352</v>
      </c>
      <c r="K241" s="24">
        <v>36197.96</v>
      </c>
      <c r="L241" s="30">
        <v>21564.16</v>
      </c>
      <c r="M241" s="30">
        <v>14633.8</v>
      </c>
      <c r="N241" s="30">
        <v>0</v>
      </c>
      <c r="O241" s="25" t="s">
        <v>1144</v>
      </c>
      <c r="P241" s="31"/>
      <c r="Q241" s="22" t="s">
        <v>195</v>
      </c>
      <c r="R241" s="32" t="s">
        <v>195</v>
      </c>
      <c r="S241" s="33">
        <v>9556350</v>
      </c>
      <c r="T241" s="27">
        <v>39810</v>
      </c>
      <c r="U241" s="31">
        <v>3092912</v>
      </c>
      <c r="V241" s="29">
        <f t="shared" si="7"/>
        <v>12797050</v>
      </c>
      <c r="W241" s="31">
        <v>11227690</v>
      </c>
      <c r="X241" s="31">
        <v>1569360</v>
      </c>
      <c r="Y241" s="25" t="s">
        <v>1349</v>
      </c>
      <c r="Z241" s="5">
        <v>257</v>
      </c>
    </row>
    <row r="242" spans="1:26" ht="27.75" customHeight="1" x14ac:dyDescent="0.25">
      <c r="A242" s="54">
        <v>240</v>
      </c>
      <c r="B242" s="45">
        <v>933</v>
      </c>
      <c r="C242" s="46">
        <v>39374</v>
      </c>
      <c r="D242" s="36" t="s">
        <v>322</v>
      </c>
      <c r="E242" s="36" t="s">
        <v>11</v>
      </c>
      <c r="F242" s="36"/>
      <c r="G242" s="36"/>
      <c r="H242" s="36"/>
      <c r="I242" s="36" t="s">
        <v>115</v>
      </c>
      <c r="J242" s="36" t="s">
        <v>116</v>
      </c>
      <c r="K242" s="24">
        <v>922.9</v>
      </c>
      <c r="L242" s="30">
        <v>922.9</v>
      </c>
      <c r="M242" s="30"/>
      <c r="N242" s="30"/>
      <c r="O242" s="25" t="s">
        <v>1117</v>
      </c>
      <c r="P242" s="47"/>
      <c r="Q242" s="45"/>
      <c r="R242" s="48"/>
      <c r="S242" s="49">
        <v>245620</v>
      </c>
      <c r="T242" s="50">
        <v>39382</v>
      </c>
      <c r="U242" s="39">
        <v>143500</v>
      </c>
      <c r="V242" s="29">
        <f t="shared" si="7"/>
        <v>451658.8</v>
      </c>
      <c r="W242" s="39">
        <v>433073</v>
      </c>
      <c r="X242" s="39">
        <v>18585.8</v>
      </c>
      <c r="Y242" s="40" t="s">
        <v>421</v>
      </c>
      <c r="Z242" s="5">
        <v>258</v>
      </c>
    </row>
    <row r="243" spans="1:26" ht="38.25" x14ac:dyDescent="0.25">
      <c r="A243" s="54">
        <v>241</v>
      </c>
      <c r="B243" s="45">
        <v>914</v>
      </c>
      <c r="C243" s="46">
        <v>39371</v>
      </c>
      <c r="D243" s="36" t="s">
        <v>87</v>
      </c>
      <c r="E243" s="36">
        <v>31454734</v>
      </c>
      <c r="F243" s="36"/>
      <c r="G243" s="36"/>
      <c r="H243" s="36"/>
      <c r="I243" s="36" t="s">
        <v>117</v>
      </c>
      <c r="J243" s="36" t="s">
        <v>118</v>
      </c>
      <c r="K243" s="24"/>
      <c r="L243" s="30"/>
      <c r="M243" s="30"/>
      <c r="N243" s="30"/>
      <c r="O243" s="25" t="s">
        <v>1145</v>
      </c>
      <c r="P243" s="47"/>
      <c r="Q243" s="45"/>
      <c r="R243" s="48"/>
      <c r="S243" s="49">
        <v>3657400</v>
      </c>
      <c r="T243" s="50">
        <v>42781</v>
      </c>
      <c r="U243" s="39">
        <v>2650000</v>
      </c>
      <c r="V243" s="29">
        <f t="shared" si="7"/>
        <v>9086865</v>
      </c>
      <c r="W243" s="29">
        <v>8623804.1999999993</v>
      </c>
      <c r="X243" s="39">
        <v>463060.8</v>
      </c>
      <c r="Y243" s="40" t="s">
        <v>437</v>
      </c>
      <c r="Z243" s="5">
        <v>259</v>
      </c>
    </row>
    <row r="244" spans="1:26" ht="38.25" x14ac:dyDescent="0.25">
      <c r="A244" s="54">
        <v>242</v>
      </c>
      <c r="B244" s="22" t="s">
        <v>581</v>
      </c>
      <c r="C244" s="23">
        <v>39360</v>
      </c>
      <c r="D244" s="22" t="s">
        <v>1302</v>
      </c>
      <c r="E244" s="22">
        <v>31723240</v>
      </c>
      <c r="F244" s="22"/>
      <c r="G244" s="22" t="s">
        <v>1363</v>
      </c>
      <c r="H244" s="22">
        <v>34475049</v>
      </c>
      <c r="I244" s="22" t="s">
        <v>950</v>
      </c>
      <c r="J244" s="22" t="s">
        <v>195</v>
      </c>
      <c r="K244" s="24">
        <v>5952.5</v>
      </c>
      <c r="L244" s="30"/>
      <c r="M244" s="24">
        <v>5952.5</v>
      </c>
      <c r="N244" s="30"/>
      <c r="O244" s="25" t="s">
        <v>1117</v>
      </c>
      <c r="P244" s="31"/>
      <c r="Q244" s="22" t="s">
        <v>195</v>
      </c>
      <c r="R244" s="32" t="s">
        <v>195</v>
      </c>
      <c r="S244" s="33">
        <v>3256240</v>
      </c>
      <c r="T244" s="27">
        <v>42899</v>
      </c>
      <c r="U244" s="31">
        <v>179478.14</v>
      </c>
      <c r="V244" s="29">
        <f t="shared" si="7"/>
        <v>9365433.8200000003</v>
      </c>
      <c r="W244" s="31">
        <v>8740147.3599999994</v>
      </c>
      <c r="X244" s="31">
        <v>625286.46</v>
      </c>
      <c r="Y244" s="25" t="s">
        <v>1426</v>
      </c>
      <c r="Z244" s="5">
        <v>260</v>
      </c>
    </row>
    <row r="245" spans="1:26" ht="178.5" x14ac:dyDescent="0.25">
      <c r="A245" s="54">
        <v>243</v>
      </c>
      <c r="B245" s="22" t="s">
        <v>582</v>
      </c>
      <c r="C245" s="23">
        <v>39360</v>
      </c>
      <c r="D245" s="21"/>
      <c r="E245" s="21"/>
      <c r="F245" s="22" t="s">
        <v>1301</v>
      </c>
      <c r="G245" s="16"/>
      <c r="H245" s="22">
        <v>3359658</v>
      </c>
      <c r="I245" s="22" t="s">
        <v>951</v>
      </c>
      <c r="J245" s="22" t="s">
        <v>952</v>
      </c>
      <c r="K245" s="24">
        <v>360665</v>
      </c>
      <c r="L245" s="30">
        <v>266099</v>
      </c>
      <c r="M245" s="30">
        <v>94566</v>
      </c>
      <c r="N245" s="30">
        <v>0</v>
      </c>
      <c r="O245" s="25" t="s">
        <v>1117</v>
      </c>
      <c r="P245" s="31">
        <v>58810966</v>
      </c>
      <c r="Q245" s="35" t="s">
        <v>1374</v>
      </c>
      <c r="R245" s="32" t="s">
        <v>195</v>
      </c>
      <c r="S245" s="33">
        <v>64649730</v>
      </c>
      <c r="T245" s="27">
        <v>43128</v>
      </c>
      <c r="U245" s="31">
        <v>23826990</v>
      </c>
      <c r="V245" s="29">
        <f t="shared" si="7"/>
        <v>0</v>
      </c>
      <c r="W245" s="31">
        <v>0</v>
      </c>
      <c r="X245" s="31">
        <v>0</v>
      </c>
      <c r="Y245" s="25"/>
      <c r="Z245" s="5">
        <v>261</v>
      </c>
    </row>
    <row r="246" spans="1:26" ht="38.25" x14ac:dyDescent="0.25">
      <c r="A246" s="54">
        <v>244</v>
      </c>
      <c r="B246" s="45">
        <v>863</v>
      </c>
      <c r="C246" s="46">
        <v>39353</v>
      </c>
      <c r="D246" s="36" t="s">
        <v>119</v>
      </c>
      <c r="E246" s="36">
        <v>26314687</v>
      </c>
      <c r="F246" s="36"/>
      <c r="G246" s="36"/>
      <c r="H246" s="36"/>
      <c r="I246" s="36" t="s">
        <v>278</v>
      </c>
      <c r="J246" s="36" t="s">
        <v>279</v>
      </c>
      <c r="K246" s="24">
        <v>45034.7</v>
      </c>
      <c r="L246" s="30">
        <v>30550</v>
      </c>
      <c r="M246" s="30">
        <v>536.4</v>
      </c>
      <c r="N246" s="30">
        <v>13948.3</v>
      </c>
      <c r="O246" s="25" t="s">
        <v>1117</v>
      </c>
      <c r="P246" s="47"/>
      <c r="Q246" s="45"/>
      <c r="R246" s="48"/>
      <c r="S246" s="49">
        <v>38341400</v>
      </c>
      <c r="T246" s="50">
        <v>39931</v>
      </c>
      <c r="U246" s="39">
        <v>1091580</v>
      </c>
      <c r="V246" s="29">
        <f t="shared" si="7"/>
        <v>12382630</v>
      </c>
      <c r="W246" s="39">
        <v>11695680</v>
      </c>
      <c r="X246" s="39">
        <v>686950</v>
      </c>
      <c r="Y246" s="40" t="s">
        <v>421</v>
      </c>
      <c r="Z246" s="5">
        <v>262</v>
      </c>
    </row>
    <row r="247" spans="1:26" ht="25.5" x14ac:dyDescent="0.25">
      <c r="A247" s="54">
        <v>245</v>
      </c>
      <c r="B247" s="22" t="s">
        <v>583</v>
      </c>
      <c r="C247" s="23">
        <v>39351</v>
      </c>
      <c r="D247" s="22" t="s">
        <v>322</v>
      </c>
      <c r="E247" s="22" t="s">
        <v>11</v>
      </c>
      <c r="F247" s="22"/>
      <c r="G247" s="22"/>
      <c r="H247" s="22"/>
      <c r="I247" s="22" t="s">
        <v>953</v>
      </c>
      <c r="J247" s="22" t="s">
        <v>954</v>
      </c>
      <c r="K247" s="24">
        <v>33040</v>
      </c>
      <c r="L247" s="30">
        <v>33040</v>
      </c>
      <c r="M247" s="30">
        <v>0</v>
      </c>
      <c r="N247" s="30">
        <v>0</v>
      </c>
      <c r="O247" s="25" t="s">
        <v>1125</v>
      </c>
      <c r="P247" s="31"/>
      <c r="Q247" s="22" t="s">
        <v>195</v>
      </c>
      <c r="R247" s="32" t="s">
        <v>195</v>
      </c>
      <c r="S247" s="33">
        <v>394510</v>
      </c>
      <c r="T247" s="27">
        <v>39368</v>
      </c>
      <c r="U247" s="31">
        <v>49500</v>
      </c>
      <c r="V247" s="29">
        <f t="shared" si="7"/>
        <v>0</v>
      </c>
      <c r="W247" s="31">
        <v>0</v>
      </c>
      <c r="X247" s="31">
        <v>0</v>
      </c>
      <c r="Y247" s="25" t="s">
        <v>195</v>
      </c>
      <c r="Z247" s="5">
        <v>263</v>
      </c>
    </row>
    <row r="248" spans="1:26" x14ac:dyDescent="0.25">
      <c r="A248" s="54">
        <v>246</v>
      </c>
      <c r="B248" s="22" t="s">
        <v>584</v>
      </c>
      <c r="C248" s="23">
        <v>39343</v>
      </c>
      <c r="D248" s="22" t="s">
        <v>691</v>
      </c>
      <c r="E248" s="22">
        <v>26077460</v>
      </c>
      <c r="F248" s="22"/>
      <c r="G248" s="22" t="s">
        <v>1300</v>
      </c>
      <c r="H248" s="22">
        <v>32590052</v>
      </c>
      <c r="I248" s="22" t="s">
        <v>955</v>
      </c>
      <c r="J248" s="22" t="s">
        <v>956</v>
      </c>
      <c r="K248" s="24">
        <v>50521.3</v>
      </c>
      <c r="L248" s="30">
        <v>43434</v>
      </c>
      <c r="M248" s="30">
        <v>7087.3</v>
      </c>
      <c r="N248" s="30"/>
      <c r="O248" s="25" t="s">
        <v>1117</v>
      </c>
      <c r="P248" s="31"/>
      <c r="Q248" s="22" t="s">
        <v>195</v>
      </c>
      <c r="R248" s="32" t="s">
        <v>195</v>
      </c>
      <c r="S248" s="33">
        <v>5865470</v>
      </c>
      <c r="T248" s="27">
        <v>42783</v>
      </c>
      <c r="U248" s="31">
        <v>5991219.7999999998</v>
      </c>
      <c r="V248" s="29">
        <f t="shared" si="7"/>
        <v>0</v>
      </c>
      <c r="W248" s="31">
        <v>0</v>
      </c>
      <c r="X248" s="31">
        <v>0</v>
      </c>
      <c r="Y248" s="25" t="s">
        <v>1289</v>
      </c>
      <c r="Z248" s="5">
        <v>264</v>
      </c>
    </row>
    <row r="249" spans="1:26" x14ac:dyDescent="0.25">
      <c r="A249" s="54">
        <v>247</v>
      </c>
      <c r="B249" s="22" t="s">
        <v>585</v>
      </c>
      <c r="C249" s="23">
        <v>39336</v>
      </c>
      <c r="D249" s="22" t="s">
        <v>1299</v>
      </c>
      <c r="E249" s="22" t="s">
        <v>692</v>
      </c>
      <c r="F249" s="22"/>
      <c r="G249" s="22"/>
      <c r="H249" s="22" t="s">
        <v>195</v>
      </c>
      <c r="I249" s="22" t="s">
        <v>957</v>
      </c>
      <c r="J249" s="22" t="s">
        <v>958</v>
      </c>
      <c r="K249" s="24">
        <v>43161</v>
      </c>
      <c r="L249" s="30">
        <v>33884</v>
      </c>
      <c r="M249" s="30">
        <v>9277</v>
      </c>
      <c r="N249" s="30"/>
      <c r="O249" s="25" t="s">
        <v>1117</v>
      </c>
      <c r="P249" s="31"/>
      <c r="Q249" s="22" t="s">
        <v>195</v>
      </c>
      <c r="R249" s="32" t="s">
        <v>195</v>
      </c>
      <c r="S249" s="33">
        <v>37650610</v>
      </c>
      <c r="T249" s="27">
        <v>39444</v>
      </c>
      <c r="U249" s="31">
        <v>24813723.899999999</v>
      </c>
      <c r="V249" s="29">
        <f t="shared" si="7"/>
        <v>0</v>
      </c>
      <c r="W249" s="31">
        <v>0</v>
      </c>
      <c r="X249" s="31">
        <v>0</v>
      </c>
      <c r="Y249" s="25" t="s">
        <v>195</v>
      </c>
      <c r="Z249" s="5">
        <v>265</v>
      </c>
    </row>
    <row r="250" spans="1:26" ht="25.5" x14ac:dyDescent="0.25">
      <c r="A250" s="54">
        <v>248</v>
      </c>
      <c r="B250" s="45">
        <v>779</v>
      </c>
      <c r="C250" s="46">
        <v>39329</v>
      </c>
      <c r="D250" s="36" t="s">
        <v>120</v>
      </c>
      <c r="E250" s="36">
        <v>23509976</v>
      </c>
      <c r="F250" s="36"/>
      <c r="G250" s="36"/>
      <c r="H250" s="36"/>
      <c r="I250" s="36" t="s">
        <v>121</v>
      </c>
      <c r="J250" s="36" t="s">
        <v>122</v>
      </c>
      <c r="K250" s="24">
        <v>29099.53</v>
      </c>
      <c r="L250" s="30"/>
      <c r="M250" s="30"/>
      <c r="N250" s="30">
        <v>29099.53</v>
      </c>
      <c r="O250" s="25" t="s">
        <v>1117</v>
      </c>
      <c r="P250" s="47"/>
      <c r="Q250" s="45"/>
      <c r="R250" s="48"/>
      <c r="S250" s="49">
        <v>5831180</v>
      </c>
      <c r="T250" s="50">
        <v>39688</v>
      </c>
      <c r="U250" s="31">
        <v>0</v>
      </c>
      <c r="V250" s="29">
        <f t="shared" si="7"/>
        <v>6154460</v>
      </c>
      <c r="W250" s="39">
        <v>6154460</v>
      </c>
      <c r="X250" s="39">
        <v>0</v>
      </c>
      <c r="Y250" s="40" t="s">
        <v>1416</v>
      </c>
      <c r="Z250" s="5">
        <v>266</v>
      </c>
    </row>
    <row r="251" spans="1:26" x14ac:dyDescent="0.25">
      <c r="A251" s="54">
        <v>249</v>
      </c>
      <c r="B251" s="22" t="s">
        <v>586</v>
      </c>
      <c r="C251" s="23">
        <v>39311</v>
      </c>
      <c r="D251" s="22" t="s">
        <v>1298</v>
      </c>
      <c r="E251" s="22">
        <v>14309669</v>
      </c>
      <c r="F251" s="22"/>
      <c r="G251" s="22"/>
      <c r="H251" s="22" t="s">
        <v>195</v>
      </c>
      <c r="I251" s="22" t="s">
        <v>959</v>
      </c>
      <c r="J251" s="22" t="s">
        <v>960</v>
      </c>
      <c r="K251" s="24">
        <v>29099.530000000002</v>
      </c>
      <c r="L251" s="30">
        <v>21709.74</v>
      </c>
      <c r="M251" s="30">
        <v>7389.79</v>
      </c>
      <c r="N251" s="30"/>
      <c r="O251" s="25" t="s">
        <v>1117</v>
      </c>
      <c r="P251" s="31"/>
      <c r="Q251" s="22" t="s">
        <v>195</v>
      </c>
      <c r="R251" s="32" t="s">
        <v>195</v>
      </c>
      <c r="S251" s="33">
        <v>4437440</v>
      </c>
      <c r="T251" s="27">
        <v>40175</v>
      </c>
      <c r="U251" s="31">
        <v>2295608.61</v>
      </c>
      <c r="V251" s="29">
        <f t="shared" si="7"/>
        <v>0</v>
      </c>
      <c r="W251" s="31">
        <v>0</v>
      </c>
      <c r="X251" s="31">
        <v>0</v>
      </c>
      <c r="Y251" s="25" t="s">
        <v>1380</v>
      </c>
      <c r="Z251" s="5">
        <v>267</v>
      </c>
    </row>
    <row r="252" spans="1:26" ht="51" customHeight="1" x14ac:dyDescent="0.25">
      <c r="A252" s="54">
        <v>250</v>
      </c>
      <c r="B252" s="22" t="s">
        <v>446</v>
      </c>
      <c r="C252" s="23">
        <v>39297</v>
      </c>
      <c r="D252" s="22" t="s">
        <v>1297</v>
      </c>
      <c r="E252" s="22">
        <v>21460993</v>
      </c>
      <c r="F252" s="22"/>
      <c r="G252" s="22"/>
      <c r="H252" s="22"/>
      <c r="I252" s="22" t="s">
        <v>447</v>
      </c>
      <c r="J252" s="22" t="s">
        <v>448</v>
      </c>
      <c r="K252" s="24">
        <v>1204.8900000000001</v>
      </c>
      <c r="L252" s="30"/>
      <c r="M252" s="30">
        <v>1094.8900000000001</v>
      </c>
      <c r="N252" s="30">
        <v>110</v>
      </c>
      <c r="O252" s="25" t="s">
        <v>1117</v>
      </c>
      <c r="P252" s="28"/>
      <c r="Q252" s="5"/>
      <c r="R252" s="37"/>
      <c r="S252" s="33">
        <v>743750</v>
      </c>
      <c r="T252" s="27">
        <v>39810</v>
      </c>
      <c r="U252" s="31">
        <v>0</v>
      </c>
      <c r="V252" s="29">
        <f t="shared" si="7"/>
        <v>1666960</v>
      </c>
      <c r="W252" s="39">
        <v>1443940</v>
      </c>
      <c r="X252" s="31">
        <v>223020</v>
      </c>
      <c r="Y252" s="25" t="s">
        <v>1502</v>
      </c>
      <c r="Z252" s="5">
        <v>268</v>
      </c>
    </row>
    <row r="253" spans="1:26" ht="25.5" x14ac:dyDescent="0.25">
      <c r="A253" s="54">
        <v>251</v>
      </c>
      <c r="B253" s="45">
        <v>683</v>
      </c>
      <c r="C253" s="46">
        <v>39294</v>
      </c>
      <c r="D253" s="36" t="s">
        <v>322</v>
      </c>
      <c r="E253" s="36" t="s">
        <v>11</v>
      </c>
      <c r="F253" s="36"/>
      <c r="G253" s="36"/>
      <c r="H253" s="36"/>
      <c r="I253" s="36" t="s">
        <v>277</v>
      </c>
      <c r="J253" s="36" t="s">
        <v>123</v>
      </c>
      <c r="K253" s="24">
        <v>58.9</v>
      </c>
      <c r="L253" s="30">
        <v>0</v>
      </c>
      <c r="M253" s="30">
        <v>58.9</v>
      </c>
      <c r="N253" s="30"/>
      <c r="O253" s="25" t="s">
        <v>1146</v>
      </c>
      <c r="P253" s="47"/>
      <c r="Q253" s="45"/>
      <c r="R253" s="48"/>
      <c r="S253" s="49">
        <v>82100</v>
      </c>
      <c r="T253" s="50">
        <v>39310</v>
      </c>
      <c r="U253" s="31">
        <v>0</v>
      </c>
      <c r="V253" s="29">
        <f t="shared" si="7"/>
        <v>359382.2</v>
      </c>
      <c r="W253" s="39">
        <v>344440</v>
      </c>
      <c r="X253" s="39">
        <v>14942.2</v>
      </c>
      <c r="Y253" s="40" t="s">
        <v>306</v>
      </c>
      <c r="Z253" s="5">
        <v>269</v>
      </c>
    </row>
    <row r="254" spans="1:26" ht="25.5" x14ac:dyDescent="0.25">
      <c r="A254" s="54">
        <v>252</v>
      </c>
      <c r="B254" s="45">
        <v>662</v>
      </c>
      <c r="C254" s="46">
        <v>39288</v>
      </c>
      <c r="D254" s="36" t="s">
        <v>124</v>
      </c>
      <c r="E254" s="36">
        <v>32113672</v>
      </c>
      <c r="F254" s="36"/>
      <c r="G254" s="36"/>
      <c r="H254" s="36"/>
      <c r="I254" s="36" t="s">
        <v>125</v>
      </c>
      <c r="J254" s="36" t="s">
        <v>126</v>
      </c>
      <c r="K254" s="24">
        <v>9038.9</v>
      </c>
      <c r="L254" s="30">
        <v>0</v>
      </c>
      <c r="M254" s="30">
        <v>9038.9</v>
      </c>
      <c r="N254" s="30"/>
      <c r="O254" s="25" t="s">
        <v>1147</v>
      </c>
      <c r="P254" s="47"/>
      <c r="Q254" s="45"/>
      <c r="R254" s="48"/>
      <c r="S254" s="49">
        <v>1801970</v>
      </c>
      <c r="T254" s="50">
        <v>42302</v>
      </c>
      <c r="U254" s="39">
        <v>1636260</v>
      </c>
      <c r="V254" s="29">
        <f t="shared" si="7"/>
        <v>5291103.59</v>
      </c>
      <c r="W254" s="39">
        <v>4652640.0999999996</v>
      </c>
      <c r="X254" s="39">
        <v>638463.49</v>
      </c>
      <c r="Y254" s="40" t="s">
        <v>1470</v>
      </c>
      <c r="Z254" s="5">
        <v>270</v>
      </c>
    </row>
    <row r="255" spans="1:26" x14ac:dyDescent="0.25">
      <c r="A255" s="54">
        <v>253</v>
      </c>
      <c r="B255" s="22" t="s">
        <v>587</v>
      </c>
      <c r="C255" s="23">
        <v>39274</v>
      </c>
      <c r="D255" s="22" t="s">
        <v>322</v>
      </c>
      <c r="E255" s="22" t="s">
        <v>11</v>
      </c>
      <c r="F255" s="22"/>
      <c r="G255" s="22"/>
      <c r="H255" s="22"/>
      <c r="I255" s="22" t="s">
        <v>961</v>
      </c>
      <c r="J255" s="22" t="s">
        <v>962</v>
      </c>
      <c r="K255" s="24">
        <v>681.74</v>
      </c>
      <c r="L255" s="30">
        <v>681.74</v>
      </c>
      <c r="M255" s="30">
        <v>0</v>
      </c>
      <c r="N255" s="30"/>
      <c r="O255" s="25" t="s">
        <v>1148</v>
      </c>
      <c r="P255" s="31"/>
      <c r="Q255" s="22" t="s">
        <v>195</v>
      </c>
      <c r="R255" s="32" t="s">
        <v>195</v>
      </c>
      <c r="S255" s="33">
        <v>116730</v>
      </c>
      <c r="T255" s="27">
        <v>39353</v>
      </c>
      <c r="U255" s="31">
        <v>0</v>
      </c>
      <c r="V255" s="29">
        <f t="shared" si="7"/>
        <v>163170</v>
      </c>
      <c r="W255" s="31">
        <v>141210</v>
      </c>
      <c r="X255" s="31">
        <v>21960</v>
      </c>
      <c r="Y255" s="25" t="s">
        <v>1369</v>
      </c>
      <c r="Z255" s="5">
        <v>271</v>
      </c>
    </row>
    <row r="256" spans="1:26" x14ac:dyDescent="0.25">
      <c r="A256" s="54">
        <v>254</v>
      </c>
      <c r="B256" s="22" t="s">
        <v>588</v>
      </c>
      <c r="C256" s="23">
        <v>39274</v>
      </c>
      <c r="D256" s="22" t="s">
        <v>322</v>
      </c>
      <c r="E256" s="22" t="s">
        <v>11</v>
      </c>
      <c r="F256" s="22"/>
      <c r="G256" s="22"/>
      <c r="H256" s="22"/>
      <c r="I256" s="22" t="s">
        <v>963</v>
      </c>
      <c r="J256" s="22" t="s">
        <v>964</v>
      </c>
      <c r="K256" s="24">
        <v>576.9</v>
      </c>
      <c r="L256" s="30">
        <v>576.9</v>
      </c>
      <c r="M256" s="30">
        <v>0</v>
      </c>
      <c r="N256" s="30"/>
      <c r="O256" s="25" t="s">
        <v>1148</v>
      </c>
      <c r="P256" s="31"/>
      <c r="Q256" s="22" t="s">
        <v>195</v>
      </c>
      <c r="R256" s="32" t="s">
        <v>195</v>
      </c>
      <c r="S256" s="33">
        <v>98760</v>
      </c>
      <c r="T256" s="27">
        <v>39291</v>
      </c>
      <c r="U256" s="31">
        <v>0</v>
      </c>
      <c r="V256" s="29">
        <f t="shared" si="7"/>
        <v>138050</v>
      </c>
      <c r="W256" s="31">
        <v>119470</v>
      </c>
      <c r="X256" s="31">
        <v>18580</v>
      </c>
      <c r="Y256" s="25" t="s">
        <v>1368</v>
      </c>
      <c r="Z256" s="5">
        <v>272</v>
      </c>
    </row>
    <row r="257" spans="1:26" ht="48.75" customHeight="1" x14ac:dyDescent="0.25">
      <c r="A257" s="54">
        <v>255</v>
      </c>
      <c r="B257" s="22" t="s">
        <v>589</v>
      </c>
      <c r="C257" s="23">
        <v>39274</v>
      </c>
      <c r="D257" s="22" t="s">
        <v>322</v>
      </c>
      <c r="E257" s="22" t="s">
        <v>11</v>
      </c>
      <c r="F257" s="22"/>
      <c r="G257" s="22"/>
      <c r="H257" s="22"/>
      <c r="I257" s="22" t="s">
        <v>965</v>
      </c>
      <c r="J257" s="22" t="s">
        <v>966</v>
      </c>
      <c r="K257" s="24">
        <v>596.16</v>
      </c>
      <c r="L257" s="30">
        <v>596.16</v>
      </c>
      <c r="M257" s="30"/>
      <c r="N257" s="30"/>
      <c r="O257" s="25" t="s">
        <v>1117</v>
      </c>
      <c r="P257" s="31"/>
      <c r="Q257" s="22" t="s">
        <v>195</v>
      </c>
      <c r="R257" s="32" t="s">
        <v>195</v>
      </c>
      <c r="S257" s="33">
        <v>102070</v>
      </c>
      <c r="T257" s="27">
        <v>42783</v>
      </c>
      <c r="U257" s="31">
        <v>0</v>
      </c>
      <c r="V257" s="29">
        <f t="shared" si="7"/>
        <v>0</v>
      </c>
      <c r="W257" s="31">
        <v>0</v>
      </c>
      <c r="X257" s="31">
        <v>0</v>
      </c>
      <c r="Y257" s="25" t="s">
        <v>195</v>
      </c>
      <c r="Z257" s="5">
        <v>273</v>
      </c>
    </row>
    <row r="258" spans="1:26" ht="51" x14ac:dyDescent="0.25">
      <c r="A258" s="54">
        <v>256</v>
      </c>
      <c r="B258" s="45">
        <v>562</v>
      </c>
      <c r="C258" s="46">
        <v>39259</v>
      </c>
      <c r="D258" s="36" t="s">
        <v>127</v>
      </c>
      <c r="E258" s="36">
        <v>20074704</v>
      </c>
      <c r="F258" s="36"/>
      <c r="G258" s="36"/>
      <c r="H258" s="36"/>
      <c r="I258" s="36" t="s">
        <v>283</v>
      </c>
      <c r="J258" s="36" t="s">
        <v>282</v>
      </c>
      <c r="K258" s="24">
        <v>90616.8</v>
      </c>
      <c r="L258" s="30">
        <v>0</v>
      </c>
      <c r="M258" s="30">
        <v>90616.8</v>
      </c>
      <c r="N258" s="30"/>
      <c r="O258" s="25" t="s">
        <v>1149</v>
      </c>
      <c r="P258" s="47"/>
      <c r="Q258" s="45"/>
      <c r="R258" s="48"/>
      <c r="S258" s="49">
        <v>28031070</v>
      </c>
      <c r="T258" s="50">
        <v>40175</v>
      </c>
      <c r="U258" s="39">
        <v>30620762.350000001</v>
      </c>
      <c r="V258" s="29">
        <f t="shared" si="7"/>
        <v>13119815.700000001</v>
      </c>
      <c r="W258" s="39">
        <v>12403774.9</v>
      </c>
      <c r="X258" s="39">
        <v>716040.8</v>
      </c>
      <c r="Y258" s="40" t="s">
        <v>431</v>
      </c>
      <c r="Z258" s="5">
        <v>274</v>
      </c>
    </row>
    <row r="259" spans="1:26" ht="25.5" x14ac:dyDescent="0.25">
      <c r="A259" s="54">
        <v>257</v>
      </c>
      <c r="B259" s="45">
        <v>521</v>
      </c>
      <c r="C259" s="46">
        <v>39247</v>
      </c>
      <c r="D259" s="36" t="s">
        <v>1296</v>
      </c>
      <c r="E259" s="36">
        <v>14312453</v>
      </c>
      <c r="F259" s="36"/>
      <c r="G259" s="36" t="s">
        <v>1094</v>
      </c>
      <c r="H259" s="36">
        <v>24583199</v>
      </c>
      <c r="I259" s="36" t="s">
        <v>281</v>
      </c>
      <c r="J259" s="36" t="s">
        <v>199</v>
      </c>
      <c r="K259" s="24">
        <v>1176</v>
      </c>
      <c r="L259" s="30">
        <v>0</v>
      </c>
      <c r="M259" s="30">
        <v>1176</v>
      </c>
      <c r="N259" s="30"/>
      <c r="O259" s="25" t="s">
        <v>1150</v>
      </c>
      <c r="P259" s="47"/>
      <c r="Q259" s="45"/>
      <c r="R259" s="48"/>
      <c r="S259" s="49">
        <v>4829140</v>
      </c>
      <c r="T259" s="50">
        <v>39780</v>
      </c>
      <c r="U259" s="39">
        <v>50000</v>
      </c>
      <c r="V259" s="29">
        <f t="shared" si="7"/>
        <v>21853910</v>
      </c>
      <c r="W259" s="39">
        <v>20673110</v>
      </c>
      <c r="X259" s="39">
        <v>1180800</v>
      </c>
      <c r="Y259" s="40" t="s">
        <v>435</v>
      </c>
      <c r="Z259" s="5">
        <v>275</v>
      </c>
    </row>
    <row r="260" spans="1:26" ht="25.5" x14ac:dyDescent="0.25">
      <c r="A260" s="54">
        <v>258</v>
      </c>
      <c r="B260" s="22" t="s">
        <v>590</v>
      </c>
      <c r="C260" s="23">
        <v>39239</v>
      </c>
      <c r="D260" s="22" t="s">
        <v>693</v>
      </c>
      <c r="E260" s="22" t="s">
        <v>694</v>
      </c>
      <c r="F260" s="22"/>
      <c r="G260" s="22" t="s">
        <v>1356</v>
      </c>
      <c r="H260" s="22">
        <v>25637276</v>
      </c>
      <c r="I260" s="22" t="s">
        <v>967</v>
      </c>
      <c r="J260" s="22" t="s">
        <v>968</v>
      </c>
      <c r="K260" s="24">
        <v>37735.78</v>
      </c>
      <c r="L260" s="30"/>
      <c r="M260" s="30"/>
      <c r="N260" s="30">
        <v>37735.78</v>
      </c>
      <c r="O260" s="25" t="s">
        <v>1117</v>
      </c>
      <c r="P260" s="31"/>
      <c r="Q260" s="22" t="s">
        <v>195</v>
      </c>
      <c r="R260" s="32" t="s">
        <v>195</v>
      </c>
      <c r="S260" s="33">
        <v>5502360</v>
      </c>
      <c r="T260" s="27">
        <v>39322</v>
      </c>
      <c r="U260" s="31">
        <v>25618</v>
      </c>
      <c r="V260" s="29">
        <f>W260+X260</f>
        <v>7686640</v>
      </c>
      <c r="W260" s="29">
        <v>6659690</v>
      </c>
      <c r="X260" s="31">
        <v>1026950</v>
      </c>
      <c r="Y260" s="25" t="s">
        <v>1357</v>
      </c>
      <c r="Z260" s="5">
        <v>276</v>
      </c>
    </row>
    <row r="261" spans="1:26" x14ac:dyDescent="0.25">
      <c r="A261" s="54">
        <v>259</v>
      </c>
      <c r="B261" s="22" t="s">
        <v>477</v>
      </c>
      <c r="C261" s="23">
        <v>39227</v>
      </c>
      <c r="D261" s="22" t="s">
        <v>1295</v>
      </c>
      <c r="E261" s="22">
        <v>33644732</v>
      </c>
      <c r="F261" s="22"/>
      <c r="G261" s="22"/>
      <c r="H261" s="22" t="s">
        <v>195</v>
      </c>
      <c r="I261" s="22" t="s">
        <v>969</v>
      </c>
      <c r="J261" s="22" t="s">
        <v>970</v>
      </c>
      <c r="K261" s="24">
        <v>16263.23</v>
      </c>
      <c r="L261" s="30">
        <v>11857.08</v>
      </c>
      <c r="M261" s="30">
        <v>4406.1499999999996</v>
      </c>
      <c r="N261" s="30"/>
      <c r="O261" s="25" t="s">
        <v>1117</v>
      </c>
      <c r="P261" s="31"/>
      <c r="Q261" s="22" t="s">
        <v>195</v>
      </c>
      <c r="R261" s="32" t="s">
        <v>195</v>
      </c>
      <c r="S261" s="33">
        <v>3256740</v>
      </c>
      <c r="T261" s="27">
        <v>39322</v>
      </c>
      <c r="U261" s="31">
        <v>0</v>
      </c>
      <c r="V261" s="29">
        <f t="shared" si="7"/>
        <v>0</v>
      </c>
      <c r="W261" s="31">
        <v>0</v>
      </c>
      <c r="X261" s="31">
        <v>0</v>
      </c>
      <c r="Y261" s="25" t="s">
        <v>195</v>
      </c>
      <c r="Z261" s="5">
        <v>278</v>
      </c>
    </row>
    <row r="262" spans="1:26" x14ac:dyDescent="0.25">
      <c r="A262" s="54">
        <v>260</v>
      </c>
      <c r="B262" s="45">
        <v>368</v>
      </c>
      <c r="C262" s="46">
        <v>39212</v>
      </c>
      <c r="D262" s="36" t="s">
        <v>322</v>
      </c>
      <c r="E262" s="36" t="s">
        <v>11</v>
      </c>
      <c r="F262" s="36"/>
      <c r="G262" s="36"/>
      <c r="H262" s="36"/>
      <c r="I262" s="36" t="s">
        <v>197</v>
      </c>
      <c r="J262" s="36" t="s">
        <v>128</v>
      </c>
      <c r="K262" s="24">
        <v>34</v>
      </c>
      <c r="L262" s="30">
        <v>34</v>
      </c>
      <c r="M262" s="30"/>
      <c r="N262" s="30"/>
      <c r="O262" s="25" t="s">
        <v>1117</v>
      </c>
      <c r="P262" s="47"/>
      <c r="Q262" s="45"/>
      <c r="R262" s="48"/>
      <c r="S262" s="49">
        <v>35590</v>
      </c>
      <c r="T262" s="50">
        <v>39228</v>
      </c>
      <c r="U262" s="31">
        <v>0</v>
      </c>
      <c r="V262" s="29">
        <f t="shared" si="7"/>
        <v>160027.38</v>
      </c>
      <c r="W262" s="39">
        <v>153550</v>
      </c>
      <c r="X262" s="39">
        <v>6477.38</v>
      </c>
      <c r="Y262" s="40" t="s">
        <v>421</v>
      </c>
      <c r="Z262" s="5">
        <v>279</v>
      </c>
    </row>
    <row r="263" spans="1:26" x14ac:dyDescent="0.25">
      <c r="A263" s="54">
        <v>261</v>
      </c>
      <c r="B263" s="22" t="s">
        <v>591</v>
      </c>
      <c r="C263" s="23">
        <v>39212</v>
      </c>
      <c r="D263" s="22" t="s">
        <v>1294</v>
      </c>
      <c r="E263" s="22" t="s">
        <v>195</v>
      </c>
      <c r="F263" s="22"/>
      <c r="G263" s="22"/>
      <c r="H263" s="22" t="s">
        <v>195</v>
      </c>
      <c r="I263" s="22" t="s">
        <v>971</v>
      </c>
      <c r="J263" s="22" t="s">
        <v>972</v>
      </c>
      <c r="K263" s="24">
        <v>10232.869999999999</v>
      </c>
      <c r="L263" s="30">
        <v>6447.87</v>
      </c>
      <c r="M263" s="30">
        <v>3785</v>
      </c>
      <c r="N263" s="30"/>
      <c r="O263" s="25" t="s">
        <v>1117</v>
      </c>
      <c r="P263" s="31"/>
      <c r="Q263" s="22" t="s">
        <v>195</v>
      </c>
      <c r="R263" s="32" t="s">
        <v>195</v>
      </c>
      <c r="S263" s="33">
        <v>2990000.54</v>
      </c>
      <c r="T263" s="27">
        <v>39322</v>
      </c>
      <c r="U263" s="31">
        <v>2990000.54</v>
      </c>
      <c r="V263" s="29">
        <f t="shared" si="7"/>
        <v>0</v>
      </c>
      <c r="W263" s="31">
        <v>0</v>
      </c>
      <c r="X263" s="31">
        <v>0</v>
      </c>
      <c r="Y263" s="25" t="s">
        <v>195</v>
      </c>
      <c r="Z263" s="5">
        <v>280</v>
      </c>
    </row>
    <row r="264" spans="1:26" ht="38.25" x14ac:dyDescent="0.25">
      <c r="A264" s="54">
        <v>262</v>
      </c>
      <c r="B264" s="22" t="s">
        <v>493</v>
      </c>
      <c r="C264" s="23">
        <v>39200</v>
      </c>
      <c r="D264" s="22" t="s">
        <v>1293</v>
      </c>
      <c r="E264" s="22" t="s">
        <v>695</v>
      </c>
      <c r="F264" s="22"/>
      <c r="G264" s="22" t="s">
        <v>195</v>
      </c>
      <c r="H264" s="22" t="s">
        <v>195</v>
      </c>
      <c r="I264" s="22" t="s">
        <v>973</v>
      </c>
      <c r="J264" s="22" t="s">
        <v>974</v>
      </c>
      <c r="K264" s="24">
        <v>28641.16</v>
      </c>
      <c r="L264" s="30"/>
      <c r="M264" s="30">
        <v>67.5</v>
      </c>
      <c r="N264" s="30">
        <v>28573.66</v>
      </c>
      <c r="O264" s="25" t="s">
        <v>1117</v>
      </c>
      <c r="P264" s="31"/>
      <c r="Q264" s="22" t="s">
        <v>195</v>
      </c>
      <c r="R264" s="32" t="s">
        <v>195</v>
      </c>
      <c r="S264" s="33">
        <v>7794780</v>
      </c>
      <c r="T264" s="27">
        <v>41453</v>
      </c>
      <c r="U264" s="31">
        <v>531955.1</v>
      </c>
      <c r="V264" s="29">
        <f t="shared" si="7"/>
        <v>33913361.019999996</v>
      </c>
      <c r="W264" s="39">
        <v>24251501.02</v>
      </c>
      <c r="X264" s="31">
        <v>9661860</v>
      </c>
      <c r="Y264" s="25" t="s">
        <v>1459</v>
      </c>
      <c r="Z264" s="5">
        <v>281</v>
      </c>
    </row>
    <row r="265" spans="1:26" ht="38.25" x14ac:dyDescent="0.25">
      <c r="A265" s="54">
        <v>263</v>
      </c>
      <c r="B265" s="45">
        <v>347</v>
      </c>
      <c r="C265" s="46">
        <v>39199</v>
      </c>
      <c r="D265" s="36" t="s">
        <v>129</v>
      </c>
      <c r="E265" s="36">
        <v>31992061</v>
      </c>
      <c r="F265" s="36"/>
      <c r="G265" s="36"/>
      <c r="H265" s="36"/>
      <c r="I265" s="36" t="s">
        <v>298</v>
      </c>
      <c r="J265" s="36" t="s">
        <v>297</v>
      </c>
      <c r="K265" s="24">
        <v>36183</v>
      </c>
      <c r="L265" s="30">
        <v>16793.599999999999</v>
      </c>
      <c r="M265" s="30">
        <v>19389.400000000001</v>
      </c>
      <c r="N265" s="30"/>
      <c r="O265" s="25" t="s">
        <v>1117</v>
      </c>
      <c r="P265" s="47">
        <v>22210580.800000001</v>
      </c>
      <c r="Q265" s="45"/>
      <c r="R265" s="48"/>
      <c r="S265" s="49">
        <v>6923790</v>
      </c>
      <c r="T265" s="50">
        <v>40084</v>
      </c>
      <c r="U265" s="31">
        <v>0</v>
      </c>
      <c r="V265" s="29">
        <f t="shared" si="7"/>
        <v>32203672.289999999</v>
      </c>
      <c r="W265" s="39">
        <v>29931443.559999999</v>
      </c>
      <c r="X265" s="39">
        <v>2272228.73</v>
      </c>
      <c r="Y265" s="25" t="s">
        <v>438</v>
      </c>
      <c r="Z265" s="5">
        <v>282</v>
      </c>
    </row>
    <row r="266" spans="1:26" x14ac:dyDescent="0.25">
      <c r="A266" s="54">
        <v>264</v>
      </c>
      <c r="B266" s="45">
        <v>325</v>
      </c>
      <c r="C266" s="46">
        <v>39195</v>
      </c>
      <c r="D266" s="36" t="s">
        <v>130</v>
      </c>
      <c r="E266" s="36">
        <v>32704742</v>
      </c>
      <c r="F266" s="36"/>
      <c r="G266" s="36"/>
      <c r="H266" s="36"/>
      <c r="I266" s="36" t="s">
        <v>131</v>
      </c>
      <c r="J266" s="36" t="s">
        <v>132</v>
      </c>
      <c r="K266" s="24">
        <v>8018.76</v>
      </c>
      <c r="L266" s="30">
        <v>5797.26</v>
      </c>
      <c r="M266" s="30">
        <v>2221.5</v>
      </c>
      <c r="N266" s="30"/>
      <c r="O266" s="25" t="s">
        <v>1117</v>
      </c>
      <c r="P266" s="47"/>
      <c r="Q266" s="45"/>
      <c r="R266" s="48"/>
      <c r="S266" s="49">
        <v>1322170</v>
      </c>
      <c r="T266" s="50">
        <v>39218</v>
      </c>
      <c r="U266" s="39">
        <v>1322170</v>
      </c>
      <c r="V266" s="29">
        <f t="shared" si="7"/>
        <v>274056</v>
      </c>
      <c r="W266" s="39">
        <v>274056</v>
      </c>
      <c r="X266" s="39">
        <v>0</v>
      </c>
      <c r="Y266" s="40" t="s">
        <v>424</v>
      </c>
      <c r="Z266" s="5">
        <v>283</v>
      </c>
    </row>
    <row r="267" spans="1:26" ht="25.5" x14ac:dyDescent="0.25">
      <c r="A267" s="54">
        <v>265</v>
      </c>
      <c r="B267" s="45">
        <v>326</v>
      </c>
      <c r="C267" s="46">
        <v>39195</v>
      </c>
      <c r="D267" s="36" t="s">
        <v>1292</v>
      </c>
      <c r="E267" s="36">
        <v>21589155</v>
      </c>
      <c r="F267" s="36"/>
      <c r="G267" s="36"/>
      <c r="H267" s="36"/>
      <c r="I267" s="36" t="s">
        <v>280</v>
      </c>
      <c r="J267" s="36" t="s">
        <v>133</v>
      </c>
      <c r="K267" s="24">
        <v>4650</v>
      </c>
      <c r="L267" s="30">
        <v>4350</v>
      </c>
      <c r="M267" s="30">
        <v>300</v>
      </c>
      <c r="N267" s="30"/>
      <c r="O267" s="25" t="s">
        <v>1117</v>
      </c>
      <c r="P267" s="47"/>
      <c r="Q267" s="45"/>
      <c r="R267" s="48"/>
      <c r="S267" s="49">
        <v>553350</v>
      </c>
      <c r="T267" s="50">
        <v>39291</v>
      </c>
      <c r="U267" s="39">
        <v>553350</v>
      </c>
      <c r="V267" s="29">
        <f t="shared" si="7"/>
        <v>145726.79999999999</v>
      </c>
      <c r="W267" s="39">
        <v>139668</v>
      </c>
      <c r="X267" s="39">
        <v>6058.8</v>
      </c>
      <c r="Y267" s="40" t="s">
        <v>424</v>
      </c>
      <c r="Z267" s="5">
        <v>284</v>
      </c>
    </row>
    <row r="268" spans="1:26" ht="25.5" x14ac:dyDescent="0.25">
      <c r="A268" s="54">
        <v>266</v>
      </c>
      <c r="B268" s="22" t="s">
        <v>592</v>
      </c>
      <c r="C268" s="23">
        <v>39191</v>
      </c>
      <c r="D268" s="22" t="s">
        <v>1291</v>
      </c>
      <c r="E268" s="22">
        <v>3334026</v>
      </c>
      <c r="F268" s="22"/>
      <c r="G268" s="22"/>
      <c r="H268" s="22" t="s">
        <v>195</v>
      </c>
      <c r="I268" s="22" t="s">
        <v>975</v>
      </c>
      <c r="J268" s="22" t="s">
        <v>1353</v>
      </c>
      <c r="K268" s="24">
        <v>16734.98</v>
      </c>
      <c r="L268" s="30">
        <v>0</v>
      </c>
      <c r="M268" s="30">
        <v>16734.98</v>
      </c>
      <c r="N268" s="30"/>
      <c r="O268" s="25" t="s">
        <v>1151</v>
      </c>
      <c r="P268" s="31"/>
      <c r="Q268" s="22" t="s">
        <v>195</v>
      </c>
      <c r="R268" s="32" t="s">
        <v>195</v>
      </c>
      <c r="S268" s="33">
        <v>10440960</v>
      </c>
      <c r="T268" s="27">
        <v>42775</v>
      </c>
      <c r="U268" s="31">
        <v>4210000</v>
      </c>
      <c r="V268" s="29">
        <f>W268+X268</f>
        <v>6230960</v>
      </c>
      <c r="W268" s="29">
        <v>6230960</v>
      </c>
      <c r="X268" s="31">
        <v>0</v>
      </c>
      <c r="Y268" s="25" t="s">
        <v>1354</v>
      </c>
      <c r="Z268" s="5">
        <v>286</v>
      </c>
    </row>
    <row r="269" spans="1:26" x14ac:dyDescent="0.25">
      <c r="A269" s="54">
        <v>267</v>
      </c>
      <c r="B269" s="45">
        <v>261</v>
      </c>
      <c r="C269" s="46">
        <v>39175</v>
      </c>
      <c r="D269" s="36" t="s">
        <v>322</v>
      </c>
      <c r="E269" s="36" t="s">
        <v>11</v>
      </c>
      <c r="F269" s="36"/>
      <c r="G269" s="36"/>
      <c r="H269" s="36"/>
      <c r="I269" s="36" t="s">
        <v>134</v>
      </c>
      <c r="J269" s="36" t="s">
        <v>135</v>
      </c>
      <c r="K269" s="24">
        <v>795.7</v>
      </c>
      <c r="L269" s="30">
        <v>795.7</v>
      </c>
      <c r="M269" s="30"/>
      <c r="N269" s="30"/>
      <c r="O269" s="25" t="s">
        <v>1117</v>
      </c>
      <c r="P269" s="47"/>
      <c r="Q269" s="45"/>
      <c r="R269" s="48"/>
      <c r="S269" s="49">
        <v>168830</v>
      </c>
      <c r="T269" s="50">
        <v>39195</v>
      </c>
      <c r="U269" s="31">
        <v>0</v>
      </c>
      <c r="V269" s="29">
        <f t="shared" si="7"/>
        <v>760587.06</v>
      </c>
      <c r="W269" s="39">
        <v>729860</v>
      </c>
      <c r="X269" s="39">
        <v>30727.06</v>
      </c>
      <c r="Y269" s="40" t="s">
        <v>421</v>
      </c>
      <c r="Z269" s="5">
        <v>287</v>
      </c>
    </row>
    <row r="270" spans="1:26" ht="25.5" x14ac:dyDescent="0.25">
      <c r="A270" s="54">
        <v>268</v>
      </c>
      <c r="B270" s="22" t="s">
        <v>520</v>
      </c>
      <c r="C270" s="23">
        <v>39157</v>
      </c>
      <c r="D270" s="22" t="s">
        <v>1290</v>
      </c>
      <c r="E270" s="22">
        <v>24382124</v>
      </c>
      <c r="F270" s="22"/>
      <c r="G270" s="22"/>
      <c r="H270" s="22" t="s">
        <v>195</v>
      </c>
      <c r="I270" s="22" t="s">
        <v>976</v>
      </c>
      <c r="J270" s="22" t="s">
        <v>977</v>
      </c>
      <c r="K270" s="24">
        <v>2749.8</v>
      </c>
      <c r="L270" s="30">
        <v>0</v>
      </c>
      <c r="M270" s="30">
        <v>2749.8</v>
      </c>
      <c r="N270" s="30"/>
      <c r="O270" s="25" t="s">
        <v>1152</v>
      </c>
      <c r="P270" s="31"/>
      <c r="Q270" s="22" t="s">
        <v>195</v>
      </c>
      <c r="R270" s="32" t="s">
        <v>195</v>
      </c>
      <c r="S270" s="33">
        <v>3750270</v>
      </c>
      <c r="T270" s="27">
        <v>39719</v>
      </c>
      <c r="U270" s="31">
        <v>197383</v>
      </c>
      <c r="V270" s="29">
        <f>W270+X270</f>
        <v>10909403.530000001</v>
      </c>
      <c r="W270" s="31">
        <v>9540554.9800000004</v>
      </c>
      <c r="X270" s="31">
        <v>1368848.55</v>
      </c>
      <c r="Y270" s="25" t="s">
        <v>1350</v>
      </c>
      <c r="Z270" s="5">
        <v>288</v>
      </c>
    </row>
    <row r="271" spans="1:26" x14ac:dyDescent="0.25">
      <c r="A271" s="54">
        <v>269</v>
      </c>
      <c r="B271" s="22" t="s">
        <v>593</v>
      </c>
      <c r="C271" s="23">
        <v>39153</v>
      </c>
      <c r="D271" s="22" t="s">
        <v>1288</v>
      </c>
      <c r="E271" s="22">
        <v>32379260</v>
      </c>
      <c r="F271" s="22"/>
      <c r="G271" s="22"/>
      <c r="H271" s="22" t="s">
        <v>195</v>
      </c>
      <c r="I271" s="22" t="s">
        <v>978</v>
      </c>
      <c r="J271" s="22" t="s">
        <v>979</v>
      </c>
      <c r="K271" s="24">
        <v>2615.1999999999998</v>
      </c>
      <c r="L271" s="30">
        <v>0</v>
      </c>
      <c r="M271" s="30">
        <v>2615.1999999999998</v>
      </c>
      <c r="N271" s="30"/>
      <c r="O271" s="25" t="s">
        <v>1153</v>
      </c>
      <c r="P271" s="31"/>
      <c r="Q271" s="22" t="s">
        <v>195</v>
      </c>
      <c r="R271" s="32" t="s">
        <v>195</v>
      </c>
      <c r="S271" s="33">
        <v>2946960</v>
      </c>
      <c r="T271" s="27">
        <v>40540</v>
      </c>
      <c r="U271" s="31">
        <v>0</v>
      </c>
      <c r="V271" s="29">
        <f t="shared" si="7"/>
        <v>4176648</v>
      </c>
      <c r="W271" s="31">
        <v>4151030</v>
      </c>
      <c r="X271" s="31">
        <v>25618</v>
      </c>
      <c r="Y271" s="25" t="s">
        <v>1355</v>
      </c>
      <c r="Z271" s="5">
        <v>289</v>
      </c>
    </row>
    <row r="272" spans="1:26" x14ac:dyDescent="0.25">
      <c r="A272" s="54">
        <v>270</v>
      </c>
      <c r="B272" s="45">
        <v>206</v>
      </c>
      <c r="C272" s="46">
        <v>39146</v>
      </c>
      <c r="D272" s="36" t="s">
        <v>322</v>
      </c>
      <c r="E272" s="36" t="s">
        <v>11</v>
      </c>
      <c r="F272" s="36"/>
      <c r="G272" s="36"/>
      <c r="H272" s="36"/>
      <c r="I272" s="36" t="s">
        <v>136</v>
      </c>
      <c r="J272" s="36" t="s">
        <v>137</v>
      </c>
      <c r="K272" s="24">
        <v>501.1</v>
      </c>
      <c r="L272" s="30"/>
      <c r="M272" s="30">
        <v>501.1</v>
      </c>
      <c r="N272" s="30"/>
      <c r="O272" s="25" t="s">
        <v>1117</v>
      </c>
      <c r="P272" s="47"/>
      <c r="Q272" s="45"/>
      <c r="R272" s="48"/>
      <c r="S272" s="49">
        <v>113850</v>
      </c>
      <c r="T272" s="50">
        <v>39162</v>
      </c>
      <c r="U272" s="31">
        <v>0</v>
      </c>
      <c r="V272" s="29">
        <f t="shared" si="7"/>
        <v>160370</v>
      </c>
      <c r="W272" s="39">
        <v>160370</v>
      </c>
      <c r="X272" s="39">
        <v>0</v>
      </c>
      <c r="Y272" s="40" t="s">
        <v>421</v>
      </c>
      <c r="Z272" s="5">
        <v>290</v>
      </c>
    </row>
    <row r="273" spans="1:26" ht="25.5" x14ac:dyDescent="0.25">
      <c r="A273" s="54">
        <v>271</v>
      </c>
      <c r="B273" s="22" t="s">
        <v>594</v>
      </c>
      <c r="C273" s="23">
        <v>39134</v>
      </c>
      <c r="D273" s="22" t="s">
        <v>1287</v>
      </c>
      <c r="E273" s="22">
        <v>54134645</v>
      </c>
      <c r="F273" s="22"/>
      <c r="G273" s="22"/>
      <c r="H273" s="22" t="s">
        <v>195</v>
      </c>
      <c r="I273" s="22" t="s">
        <v>980</v>
      </c>
      <c r="J273" s="22" t="s">
        <v>981</v>
      </c>
      <c r="K273" s="24"/>
      <c r="L273" s="30"/>
      <c r="M273" s="30"/>
      <c r="N273" s="30"/>
      <c r="O273" s="25" t="s">
        <v>1117</v>
      </c>
      <c r="P273" s="31"/>
      <c r="Q273" s="22" t="s">
        <v>195</v>
      </c>
      <c r="R273" s="32" t="s">
        <v>195</v>
      </c>
      <c r="S273" s="33">
        <v>10272350</v>
      </c>
      <c r="T273" s="27">
        <v>42369</v>
      </c>
      <c r="U273" s="31">
        <v>10246320.890000001</v>
      </c>
      <c r="V273" s="29">
        <f t="shared" si="7"/>
        <v>0</v>
      </c>
      <c r="W273" s="31">
        <v>0</v>
      </c>
      <c r="X273" s="31">
        <v>0</v>
      </c>
      <c r="Y273" s="25" t="s">
        <v>195</v>
      </c>
      <c r="Z273" s="5">
        <v>291</v>
      </c>
    </row>
    <row r="274" spans="1:26" ht="25.5" x14ac:dyDescent="0.25">
      <c r="A274" s="54">
        <v>272</v>
      </c>
      <c r="B274" s="45">
        <v>139</v>
      </c>
      <c r="C274" s="46">
        <v>39121</v>
      </c>
      <c r="D274" s="36" t="s">
        <v>1277</v>
      </c>
      <c r="E274" s="73" t="s">
        <v>289</v>
      </c>
      <c r="F274" s="36"/>
      <c r="G274" s="36"/>
      <c r="H274" s="36"/>
      <c r="I274" s="36" t="s">
        <v>138</v>
      </c>
      <c r="J274" s="36" t="s">
        <v>139</v>
      </c>
      <c r="K274" s="24">
        <v>7600</v>
      </c>
      <c r="L274" s="30">
        <v>7420</v>
      </c>
      <c r="M274" s="30">
        <v>180</v>
      </c>
      <c r="N274" s="30"/>
      <c r="O274" s="25" t="s">
        <v>1154</v>
      </c>
      <c r="P274" s="47"/>
      <c r="Q274" s="45"/>
      <c r="R274" s="48"/>
      <c r="S274" s="49">
        <v>890750</v>
      </c>
      <c r="T274" s="50">
        <v>39138</v>
      </c>
      <c r="U274" s="39">
        <v>821528.49</v>
      </c>
      <c r="V274" s="29">
        <f t="shared" si="7"/>
        <v>605941.51</v>
      </c>
      <c r="W274" s="39">
        <v>605941.51</v>
      </c>
      <c r="X274" s="39">
        <v>0</v>
      </c>
      <c r="Y274" s="40" t="s">
        <v>1415</v>
      </c>
      <c r="Z274" s="5">
        <v>292</v>
      </c>
    </row>
    <row r="275" spans="1:26" ht="306" x14ac:dyDescent="0.25">
      <c r="A275" s="54">
        <v>273</v>
      </c>
      <c r="B275" s="45">
        <v>122</v>
      </c>
      <c r="C275" s="46">
        <v>39118</v>
      </c>
      <c r="D275" s="36" t="s">
        <v>140</v>
      </c>
      <c r="E275" s="36">
        <v>22927364</v>
      </c>
      <c r="F275" s="36"/>
      <c r="G275" s="36"/>
      <c r="H275" s="36"/>
      <c r="I275" s="36" t="s">
        <v>288</v>
      </c>
      <c r="J275" s="36" t="s">
        <v>141</v>
      </c>
      <c r="K275" s="24">
        <v>6149.29</v>
      </c>
      <c r="L275" s="30">
        <v>3917.39</v>
      </c>
      <c r="M275" s="30">
        <v>2231.9</v>
      </c>
      <c r="N275" s="30"/>
      <c r="O275" s="25" t="s">
        <v>1154</v>
      </c>
      <c r="P275" s="47"/>
      <c r="Q275" s="45"/>
      <c r="R275" s="48"/>
      <c r="S275" s="49">
        <v>2922420</v>
      </c>
      <c r="T275" s="50">
        <v>39444</v>
      </c>
      <c r="U275" s="31">
        <v>0</v>
      </c>
      <c r="V275" s="29">
        <f t="shared" si="7"/>
        <v>4170560</v>
      </c>
      <c r="W275" s="39">
        <v>4168010</v>
      </c>
      <c r="X275" s="39">
        <v>2550</v>
      </c>
      <c r="Y275" s="40" t="s">
        <v>1414</v>
      </c>
      <c r="Z275" s="5">
        <v>293</v>
      </c>
    </row>
    <row r="276" spans="1:26" ht="38.25" x14ac:dyDescent="0.25">
      <c r="A276" s="54">
        <v>274</v>
      </c>
      <c r="B276" s="45">
        <v>126</v>
      </c>
      <c r="C276" s="46">
        <v>39118</v>
      </c>
      <c r="D276" s="36" t="s">
        <v>89</v>
      </c>
      <c r="E276" s="36">
        <v>14358969</v>
      </c>
      <c r="F276" s="36"/>
      <c r="G276" s="36"/>
      <c r="H276" s="36"/>
      <c r="I276" s="36" t="s">
        <v>268</v>
      </c>
      <c r="J276" s="36" t="s">
        <v>142</v>
      </c>
      <c r="K276" s="24">
        <v>7025.05</v>
      </c>
      <c r="L276" s="30">
        <v>6581.7</v>
      </c>
      <c r="M276" s="30">
        <v>443.35</v>
      </c>
      <c r="N276" s="30"/>
      <c r="O276" s="25" t="s">
        <v>1154</v>
      </c>
      <c r="P276" s="47"/>
      <c r="Q276" s="45"/>
      <c r="R276" s="48"/>
      <c r="S276" s="49">
        <v>919850</v>
      </c>
      <c r="T276" s="50">
        <v>39444</v>
      </c>
      <c r="U276" s="31">
        <v>0</v>
      </c>
      <c r="V276" s="29">
        <f t="shared" si="7"/>
        <v>1696690</v>
      </c>
      <c r="W276" s="39">
        <v>1696690</v>
      </c>
      <c r="X276" s="39">
        <v>0</v>
      </c>
      <c r="Y276" s="40" t="s">
        <v>1413</v>
      </c>
      <c r="Z276" s="5">
        <v>294</v>
      </c>
    </row>
    <row r="277" spans="1:26" x14ac:dyDescent="0.25">
      <c r="A277" s="54">
        <v>275</v>
      </c>
      <c r="B277" s="22" t="s">
        <v>523</v>
      </c>
      <c r="C277" s="23">
        <v>39118</v>
      </c>
      <c r="D277" s="22" t="s">
        <v>1286</v>
      </c>
      <c r="E277" s="22">
        <v>328535109</v>
      </c>
      <c r="F277" s="22"/>
      <c r="G277" s="22"/>
      <c r="H277" s="22" t="s">
        <v>195</v>
      </c>
      <c r="I277" s="22" t="s">
        <v>982</v>
      </c>
      <c r="J277" s="22" t="s">
        <v>983</v>
      </c>
      <c r="K277" s="24">
        <v>13860.810000000001</v>
      </c>
      <c r="L277" s="30">
        <v>11918.11</v>
      </c>
      <c r="M277" s="30">
        <v>1942.7</v>
      </c>
      <c r="N277" s="30"/>
      <c r="O277" s="25" t="s">
        <v>1117</v>
      </c>
      <c r="P277" s="31"/>
      <c r="Q277" s="22" t="s">
        <v>195</v>
      </c>
      <c r="R277" s="32" t="s">
        <v>195</v>
      </c>
      <c r="S277" s="33">
        <v>2007320</v>
      </c>
      <c r="T277" s="27">
        <v>39139</v>
      </c>
      <c r="U277" s="31">
        <v>0</v>
      </c>
      <c r="V277" s="29">
        <f t="shared" si="7"/>
        <v>2268271.6</v>
      </c>
      <c r="W277" s="31">
        <v>2268271.6</v>
      </c>
      <c r="X277" s="31">
        <v>0</v>
      </c>
      <c r="Y277" s="25" t="s">
        <v>1364</v>
      </c>
      <c r="Z277" s="5">
        <v>295</v>
      </c>
    </row>
    <row r="278" spans="1:26" x14ac:dyDescent="0.25">
      <c r="A278" s="54">
        <v>276</v>
      </c>
      <c r="B278" s="45">
        <v>106</v>
      </c>
      <c r="C278" s="46">
        <v>39114</v>
      </c>
      <c r="D278" s="36" t="s">
        <v>322</v>
      </c>
      <c r="E278" s="36" t="s">
        <v>11</v>
      </c>
      <c r="F278" s="36"/>
      <c r="G278" s="36"/>
      <c r="H278" s="36"/>
      <c r="I278" s="36" t="s">
        <v>276</v>
      </c>
      <c r="J278" s="36" t="s">
        <v>143</v>
      </c>
      <c r="K278" s="24">
        <v>597</v>
      </c>
      <c r="L278" s="30">
        <v>597</v>
      </c>
      <c r="M278" s="30">
        <v>0</v>
      </c>
      <c r="N278" s="30"/>
      <c r="O278" s="25" t="s">
        <v>1154</v>
      </c>
      <c r="P278" s="47"/>
      <c r="Q278" s="45"/>
      <c r="R278" s="48"/>
      <c r="S278" s="49">
        <v>73210</v>
      </c>
      <c r="T278" s="50">
        <v>39291</v>
      </c>
      <c r="U278" s="39">
        <v>73211</v>
      </c>
      <c r="V278" s="29">
        <f t="shared" si="7"/>
        <v>11344.7</v>
      </c>
      <c r="W278" s="39">
        <v>10873</v>
      </c>
      <c r="X278" s="39">
        <v>471.7</v>
      </c>
      <c r="Y278" s="40" t="s">
        <v>421</v>
      </c>
      <c r="Z278" s="5">
        <v>296</v>
      </c>
    </row>
    <row r="279" spans="1:26" ht="25.5" x14ac:dyDescent="0.25">
      <c r="A279" s="54">
        <v>277</v>
      </c>
      <c r="B279" s="45">
        <v>71</v>
      </c>
      <c r="C279" s="46">
        <v>39107</v>
      </c>
      <c r="D279" s="36" t="s">
        <v>322</v>
      </c>
      <c r="E279" s="36" t="s">
        <v>11</v>
      </c>
      <c r="F279" s="36"/>
      <c r="G279" s="36"/>
      <c r="H279" s="36"/>
      <c r="I279" s="36" t="s">
        <v>144</v>
      </c>
      <c r="J279" s="36" t="s">
        <v>145</v>
      </c>
      <c r="K279" s="24">
        <v>43.48</v>
      </c>
      <c r="L279" s="30">
        <v>0</v>
      </c>
      <c r="M279" s="30">
        <v>43.48</v>
      </c>
      <c r="N279" s="30"/>
      <c r="O279" s="25" t="s">
        <v>1155</v>
      </c>
      <c r="P279" s="47"/>
      <c r="Q279" s="45"/>
      <c r="R279" s="48"/>
      <c r="S279" s="49">
        <v>21230</v>
      </c>
      <c r="T279" s="50">
        <v>39133</v>
      </c>
      <c r="U279" s="39">
        <v>21230</v>
      </c>
      <c r="V279" s="29">
        <f t="shared" si="7"/>
        <v>260</v>
      </c>
      <c r="W279" s="39">
        <v>260</v>
      </c>
      <c r="X279" s="39">
        <v>0</v>
      </c>
      <c r="Y279" s="40" t="s">
        <v>422</v>
      </c>
      <c r="Z279" s="5">
        <v>297</v>
      </c>
    </row>
    <row r="280" spans="1:26" ht="25.5" x14ac:dyDescent="0.25">
      <c r="A280" s="54">
        <v>278</v>
      </c>
      <c r="B280" s="45">
        <v>72</v>
      </c>
      <c r="C280" s="46">
        <v>39107</v>
      </c>
      <c r="D280" s="36" t="s">
        <v>322</v>
      </c>
      <c r="E280" s="36" t="s">
        <v>11</v>
      </c>
      <c r="F280" s="36"/>
      <c r="G280" s="36"/>
      <c r="H280" s="36"/>
      <c r="I280" s="36" t="s">
        <v>273</v>
      </c>
      <c r="J280" s="36" t="s">
        <v>274</v>
      </c>
      <c r="K280" s="24">
        <v>45.74</v>
      </c>
      <c r="L280" s="30">
        <v>0</v>
      </c>
      <c r="M280" s="30">
        <v>45.74</v>
      </c>
      <c r="N280" s="30"/>
      <c r="O280" s="25" t="s">
        <v>1156</v>
      </c>
      <c r="P280" s="47"/>
      <c r="Q280" s="45"/>
      <c r="R280" s="48"/>
      <c r="S280" s="49">
        <v>18530</v>
      </c>
      <c r="T280" s="50">
        <v>39131</v>
      </c>
      <c r="U280" s="39">
        <v>18530</v>
      </c>
      <c r="V280" s="29">
        <f>W280+X280</f>
        <v>1696</v>
      </c>
      <c r="W280" s="39">
        <v>1696</v>
      </c>
      <c r="X280" s="39">
        <v>0</v>
      </c>
      <c r="Y280" s="40" t="s">
        <v>434</v>
      </c>
      <c r="Z280" s="5">
        <v>298</v>
      </c>
    </row>
    <row r="281" spans="1:26" x14ac:dyDescent="0.25">
      <c r="A281" s="54">
        <v>279</v>
      </c>
      <c r="B281" s="45">
        <v>55</v>
      </c>
      <c r="C281" s="46">
        <v>39104</v>
      </c>
      <c r="D281" s="36" t="s">
        <v>322</v>
      </c>
      <c r="E281" s="36" t="s">
        <v>11</v>
      </c>
      <c r="F281" s="36"/>
      <c r="G281" s="36"/>
      <c r="H281" s="36"/>
      <c r="I281" s="36" t="s">
        <v>201</v>
      </c>
      <c r="J281" s="36" t="s">
        <v>11</v>
      </c>
      <c r="K281" s="24">
        <v>774.9</v>
      </c>
      <c r="L281" s="30">
        <v>774.9</v>
      </c>
      <c r="M281" s="30">
        <v>0</v>
      </c>
      <c r="N281" s="30"/>
      <c r="O281" s="25" t="s">
        <v>1157</v>
      </c>
      <c r="P281" s="47"/>
      <c r="Q281" s="45"/>
      <c r="R281" s="48"/>
      <c r="S281" s="49">
        <v>53550</v>
      </c>
      <c r="T281" s="50">
        <v>39132</v>
      </c>
      <c r="U281" s="31">
        <v>0</v>
      </c>
      <c r="V281" s="29">
        <f t="shared" si="7"/>
        <v>239470.95</v>
      </c>
      <c r="W281" s="39">
        <v>229724.85</v>
      </c>
      <c r="X281" s="39">
        <v>9746.1</v>
      </c>
      <c r="Y281" s="40" t="s">
        <v>424</v>
      </c>
      <c r="Z281" s="5">
        <v>299</v>
      </c>
    </row>
    <row r="282" spans="1:26" x14ac:dyDescent="0.25">
      <c r="A282" s="54">
        <v>280</v>
      </c>
      <c r="B282" s="22" t="s">
        <v>473</v>
      </c>
      <c r="C282" s="23">
        <v>39101</v>
      </c>
      <c r="D282" s="22" t="s">
        <v>1249</v>
      </c>
      <c r="E282" s="22">
        <v>46788819</v>
      </c>
      <c r="F282" s="22"/>
      <c r="G282" s="22"/>
      <c r="H282" s="22" t="s">
        <v>195</v>
      </c>
      <c r="I282" s="22" t="s">
        <v>984</v>
      </c>
      <c r="J282" s="22" t="s">
        <v>195</v>
      </c>
      <c r="K282" s="24"/>
      <c r="L282" s="30"/>
      <c r="M282" s="30"/>
      <c r="N282" s="30"/>
      <c r="O282" s="25" t="s">
        <v>1117</v>
      </c>
      <c r="P282" s="31"/>
      <c r="Q282" s="22" t="s">
        <v>195</v>
      </c>
      <c r="R282" s="32" t="s">
        <v>195</v>
      </c>
      <c r="S282" s="33">
        <v>3146620</v>
      </c>
      <c r="T282" s="27">
        <v>39810</v>
      </c>
      <c r="U282" s="31">
        <v>732570</v>
      </c>
      <c r="V282" s="29">
        <f t="shared" si="7"/>
        <v>8230050</v>
      </c>
      <c r="W282" s="31">
        <v>7815040</v>
      </c>
      <c r="X282" s="31">
        <v>415010</v>
      </c>
      <c r="Y282" s="25" t="s">
        <v>195</v>
      </c>
      <c r="Z282" s="5">
        <v>300</v>
      </c>
    </row>
    <row r="283" spans="1:26" ht="25.5" x14ac:dyDescent="0.25">
      <c r="A283" s="54">
        <v>281</v>
      </c>
      <c r="B283" s="45">
        <v>12</v>
      </c>
      <c r="C283" s="46">
        <v>39092</v>
      </c>
      <c r="D283" s="36" t="s">
        <v>322</v>
      </c>
      <c r="E283" s="36" t="s">
        <v>11</v>
      </c>
      <c r="F283" s="36"/>
      <c r="G283" s="36"/>
      <c r="H283" s="36"/>
      <c r="I283" s="36" t="s">
        <v>275</v>
      </c>
      <c r="J283" s="36" t="s">
        <v>146</v>
      </c>
      <c r="K283" s="24">
        <v>38.799999999999997</v>
      </c>
      <c r="L283" s="30">
        <v>38.799999999999997</v>
      </c>
      <c r="M283" s="30"/>
      <c r="N283" s="30"/>
      <c r="O283" s="25" t="s">
        <v>1120</v>
      </c>
      <c r="P283" s="47"/>
      <c r="Q283" s="45"/>
      <c r="R283" s="48"/>
      <c r="S283" s="49">
        <v>31340</v>
      </c>
      <c r="T283" s="50">
        <v>39097</v>
      </c>
      <c r="U283" s="31">
        <v>0</v>
      </c>
      <c r="V283" s="29">
        <f t="shared" si="7"/>
        <v>146393.88</v>
      </c>
      <c r="W283" s="39">
        <v>140690</v>
      </c>
      <c r="X283" s="39">
        <v>5703.88</v>
      </c>
      <c r="Y283" s="40" t="s">
        <v>421</v>
      </c>
      <c r="Z283" s="5">
        <v>301</v>
      </c>
    </row>
    <row r="284" spans="1:26" ht="63.75" x14ac:dyDescent="0.25">
      <c r="A284" s="54">
        <v>282</v>
      </c>
      <c r="B284" s="22" t="s">
        <v>595</v>
      </c>
      <c r="C284" s="23">
        <v>39078</v>
      </c>
      <c r="D284" s="22" t="s">
        <v>1285</v>
      </c>
      <c r="E284" s="22">
        <v>205162</v>
      </c>
      <c r="F284" s="22"/>
      <c r="G284" s="22"/>
      <c r="H284" s="22" t="s">
        <v>195</v>
      </c>
      <c r="I284" s="22" t="s">
        <v>985</v>
      </c>
      <c r="J284" s="22" t="s">
        <v>986</v>
      </c>
      <c r="K284" s="24">
        <v>91247.2</v>
      </c>
      <c r="L284" s="30">
        <v>25620</v>
      </c>
      <c r="M284" s="30">
        <v>65627.199999999997</v>
      </c>
      <c r="N284" s="30"/>
      <c r="O284" s="25" t="s">
        <v>1117</v>
      </c>
      <c r="P284" s="31"/>
      <c r="Q284" s="22" t="s">
        <v>195</v>
      </c>
      <c r="R284" s="32" t="s">
        <v>195</v>
      </c>
      <c r="S284" s="33">
        <v>28580360</v>
      </c>
      <c r="T284" s="27">
        <v>39810</v>
      </c>
      <c r="U284" s="31">
        <v>30579579.390000001</v>
      </c>
      <c r="V284" s="29">
        <f t="shared" si="7"/>
        <v>0</v>
      </c>
      <c r="W284" s="31">
        <v>0</v>
      </c>
      <c r="X284" s="31">
        <v>0</v>
      </c>
      <c r="Y284" s="25"/>
      <c r="Z284" s="5">
        <v>302</v>
      </c>
    </row>
    <row r="285" spans="1:26" x14ac:dyDescent="0.25">
      <c r="A285" s="54">
        <v>283</v>
      </c>
      <c r="B285" s="22" t="s">
        <v>596</v>
      </c>
      <c r="C285" s="23">
        <v>39077</v>
      </c>
      <c r="D285" s="22" t="s">
        <v>1284</v>
      </c>
      <c r="E285" s="22" t="s">
        <v>696</v>
      </c>
      <c r="F285" s="22"/>
      <c r="G285" s="22"/>
      <c r="H285" s="22"/>
      <c r="I285" s="22" t="s">
        <v>987</v>
      </c>
      <c r="J285" s="22" t="s">
        <v>988</v>
      </c>
      <c r="K285" s="24">
        <v>549675</v>
      </c>
      <c r="L285" s="30">
        <v>549675</v>
      </c>
      <c r="M285" s="30"/>
      <c r="N285" s="30"/>
      <c r="O285" s="25" t="s">
        <v>1117</v>
      </c>
      <c r="P285" s="31"/>
      <c r="Q285" s="22" t="s">
        <v>195</v>
      </c>
      <c r="R285" s="32" t="s">
        <v>195</v>
      </c>
      <c r="S285" s="33">
        <v>30520</v>
      </c>
      <c r="T285" s="27">
        <v>39097</v>
      </c>
      <c r="U285" s="31">
        <v>0</v>
      </c>
      <c r="V285" s="29">
        <f t="shared" si="7"/>
        <v>0</v>
      </c>
      <c r="W285" s="31">
        <v>0</v>
      </c>
      <c r="X285" s="31">
        <v>0</v>
      </c>
      <c r="Y285" s="25" t="s">
        <v>195</v>
      </c>
      <c r="Z285" s="5">
        <v>303</v>
      </c>
    </row>
    <row r="286" spans="1:26" x14ac:dyDescent="0.25">
      <c r="A286" s="54">
        <v>284</v>
      </c>
      <c r="B286" s="22" t="s">
        <v>597</v>
      </c>
      <c r="C286" s="23">
        <v>39077</v>
      </c>
      <c r="D286" s="22" t="s">
        <v>1283</v>
      </c>
      <c r="E286" s="22">
        <v>31610931</v>
      </c>
      <c r="F286" s="22"/>
      <c r="G286" s="22"/>
      <c r="H286" s="22" t="s">
        <v>195</v>
      </c>
      <c r="I286" s="22" t="s">
        <v>989</v>
      </c>
      <c r="J286" s="22" t="s">
        <v>990</v>
      </c>
      <c r="K286" s="24">
        <v>744520</v>
      </c>
      <c r="L286" s="30">
        <v>744520</v>
      </c>
      <c r="M286" s="30"/>
      <c r="N286" s="30"/>
      <c r="O286" s="25" t="s">
        <v>1117</v>
      </c>
      <c r="P286" s="31"/>
      <c r="Q286" s="22" t="s">
        <v>195</v>
      </c>
      <c r="R286" s="32" t="s">
        <v>195</v>
      </c>
      <c r="S286" s="33">
        <v>2424780</v>
      </c>
      <c r="T286" s="27">
        <v>40175</v>
      </c>
      <c r="U286" s="31">
        <v>2661799.9</v>
      </c>
      <c r="V286" s="29">
        <f t="shared" si="7"/>
        <v>0</v>
      </c>
      <c r="W286" s="31">
        <v>0</v>
      </c>
      <c r="X286" s="31">
        <v>0</v>
      </c>
      <c r="Y286" s="25" t="s">
        <v>195</v>
      </c>
      <c r="Z286" s="5">
        <v>304</v>
      </c>
    </row>
    <row r="287" spans="1:26" ht="25.5" x14ac:dyDescent="0.25">
      <c r="A287" s="54">
        <v>285</v>
      </c>
      <c r="B287" s="22" t="s">
        <v>598</v>
      </c>
      <c r="C287" s="23">
        <v>39058</v>
      </c>
      <c r="D287" s="22" t="s">
        <v>322</v>
      </c>
      <c r="E287" s="22" t="s">
        <v>11</v>
      </c>
      <c r="F287" s="22"/>
      <c r="G287" s="22"/>
      <c r="H287" s="22"/>
      <c r="I287" s="22" t="s">
        <v>991</v>
      </c>
      <c r="J287" s="22" t="s">
        <v>944</v>
      </c>
      <c r="K287" s="24">
        <v>221.6</v>
      </c>
      <c r="L287" s="30">
        <v>221.6</v>
      </c>
      <c r="M287" s="30"/>
      <c r="N287" s="30"/>
      <c r="O287" s="25" t="s">
        <v>1120</v>
      </c>
      <c r="P287" s="31"/>
      <c r="Q287" s="22" t="s">
        <v>195</v>
      </c>
      <c r="R287" s="32" t="s">
        <v>195</v>
      </c>
      <c r="S287" s="33">
        <v>117120</v>
      </c>
      <c r="T287" s="27">
        <v>39078</v>
      </c>
      <c r="U287" s="31">
        <v>117120</v>
      </c>
      <c r="V287" s="29">
        <f t="shared" si="7"/>
        <v>0</v>
      </c>
      <c r="W287" s="31">
        <v>0</v>
      </c>
      <c r="X287" s="31">
        <v>0</v>
      </c>
      <c r="Y287" s="25" t="s">
        <v>195</v>
      </c>
      <c r="Z287" s="5">
        <v>305</v>
      </c>
    </row>
    <row r="288" spans="1:26" ht="25.5" x14ac:dyDescent="0.25">
      <c r="A288" s="54">
        <v>286</v>
      </c>
      <c r="B288" s="45">
        <v>1072</v>
      </c>
      <c r="C288" s="46">
        <v>39056</v>
      </c>
      <c r="D288" s="36" t="s">
        <v>322</v>
      </c>
      <c r="E288" s="36" t="s">
        <v>11</v>
      </c>
      <c r="F288" s="36"/>
      <c r="G288" s="36"/>
      <c r="H288" s="36"/>
      <c r="I288" s="36" t="s">
        <v>147</v>
      </c>
      <c r="J288" s="36" t="s">
        <v>148</v>
      </c>
      <c r="K288" s="24">
        <v>104.5</v>
      </c>
      <c r="L288" s="30">
        <v>0</v>
      </c>
      <c r="M288" s="30">
        <v>104.5</v>
      </c>
      <c r="N288" s="30"/>
      <c r="O288" s="25" t="s">
        <v>1158</v>
      </c>
      <c r="P288" s="47"/>
      <c r="Q288" s="45"/>
      <c r="R288" s="48"/>
      <c r="S288" s="49">
        <v>32380</v>
      </c>
      <c r="T288" s="50">
        <v>39072</v>
      </c>
      <c r="U288" s="31">
        <v>0</v>
      </c>
      <c r="V288" s="29">
        <f t="shared" si="7"/>
        <v>151243.16</v>
      </c>
      <c r="W288" s="39">
        <v>145350</v>
      </c>
      <c r="X288" s="39">
        <v>5893.16</v>
      </c>
      <c r="Y288" s="40" t="s">
        <v>434</v>
      </c>
      <c r="Z288" s="5">
        <v>306</v>
      </c>
    </row>
    <row r="289" spans="1:26" ht="25.5" x14ac:dyDescent="0.25">
      <c r="A289" s="54">
        <v>287</v>
      </c>
      <c r="B289" s="45">
        <v>1043</v>
      </c>
      <c r="C289" s="46">
        <v>39043</v>
      </c>
      <c r="D289" s="36" t="s">
        <v>149</v>
      </c>
      <c r="E289" s="36">
        <v>32528089</v>
      </c>
      <c r="F289" s="36"/>
      <c r="G289" s="36"/>
      <c r="H289" s="36"/>
      <c r="I289" s="36" t="s">
        <v>150</v>
      </c>
      <c r="J289" s="36" t="s">
        <v>151</v>
      </c>
      <c r="K289" s="24">
        <v>8602.82</v>
      </c>
      <c r="L289" s="30">
        <v>8156.59</v>
      </c>
      <c r="M289" s="30">
        <v>446.23</v>
      </c>
      <c r="N289" s="30"/>
      <c r="O289" s="25" t="s">
        <v>1159</v>
      </c>
      <c r="P289" s="47"/>
      <c r="Q289" s="45"/>
      <c r="R289" s="48"/>
      <c r="S289" s="49">
        <v>1174460</v>
      </c>
      <c r="T289" s="50">
        <v>39230</v>
      </c>
      <c r="U289" s="39">
        <v>391486.67</v>
      </c>
      <c r="V289" s="29">
        <f t="shared" si="7"/>
        <v>3777874.9</v>
      </c>
      <c r="W289" s="39">
        <v>3626099.4</v>
      </c>
      <c r="X289" s="39">
        <v>151775.5</v>
      </c>
      <c r="Y289" s="40" t="s">
        <v>421</v>
      </c>
      <c r="Z289" s="5">
        <v>307</v>
      </c>
    </row>
    <row r="290" spans="1:26" ht="25.5" x14ac:dyDescent="0.25">
      <c r="A290" s="54">
        <v>288</v>
      </c>
      <c r="B290" s="45">
        <v>875</v>
      </c>
      <c r="C290" s="46">
        <v>38995</v>
      </c>
      <c r="D290" s="36" t="s">
        <v>322</v>
      </c>
      <c r="E290" s="36" t="s">
        <v>11</v>
      </c>
      <c r="F290" s="36"/>
      <c r="G290" s="36"/>
      <c r="H290" s="36"/>
      <c r="I290" s="36" t="s">
        <v>152</v>
      </c>
      <c r="J290" s="36" t="s">
        <v>153</v>
      </c>
      <c r="K290" s="24">
        <v>88.55</v>
      </c>
      <c r="L290" s="30">
        <v>0</v>
      </c>
      <c r="M290" s="30">
        <v>88.55</v>
      </c>
      <c r="N290" s="30"/>
      <c r="O290" s="25" t="s">
        <v>1160</v>
      </c>
      <c r="P290" s="47"/>
      <c r="Q290" s="45"/>
      <c r="R290" s="48"/>
      <c r="S290" s="49">
        <v>23350</v>
      </c>
      <c r="T290" s="50">
        <v>39023</v>
      </c>
      <c r="U290" s="39">
        <v>23350</v>
      </c>
      <c r="V290" s="29">
        <f t="shared" si="7"/>
        <v>4710</v>
      </c>
      <c r="W290" s="39">
        <v>4710</v>
      </c>
      <c r="X290" s="39">
        <v>0</v>
      </c>
      <c r="Y290" s="40" t="s">
        <v>439</v>
      </c>
      <c r="Z290" s="5">
        <v>308</v>
      </c>
    </row>
    <row r="291" spans="1:26" x14ac:dyDescent="0.25">
      <c r="A291" s="54">
        <v>289</v>
      </c>
      <c r="B291" s="22" t="s">
        <v>599</v>
      </c>
      <c r="C291" s="23">
        <v>38989</v>
      </c>
      <c r="D291" s="22" t="s">
        <v>1282</v>
      </c>
      <c r="E291" s="22">
        <v>241212</v>
      </c>
      <c r="F291" s="22"/>
      <c r="G291" s="22"/>
      <c r="H291" s="22" t="s">
        <v>195</v>
      </c>
      <c r="I291" s="22" t="s">
        <v>992</v>
      </c>
      <c r="J291" s="22" t="s">
        <v>993</v>
      </c>
      <c r="K291" s="24">
        <v>569690</v>
      </c>
      <c r="L291" s="30">
        <v>67120</v>
      </c>
      <c r="M291" s="30">
        <v>502570</v>
      </c>
      <c r="N291" s="30"/>
      <c r="O291" s="25" t="s">
        <v>1117</v>
      </c>
      <c r="P291" s="31"/>
      <c r="Q291" s="22" t="s">
        <v>195</v>
      </c>
      <c r="R291" s="32" t="s">
        <v>195</v>
      </c>
      <c r="S291" s="33">
        <v>13958680</v>
      </c>
      <c r="T291" s="27">
        <v>40875</v>
      </c>
      <c r="U291" s="31">
        <v>17181651.649999999</v>
      </c>
      <c r="V291" s="29">
        <f t="shared" si="7"/>
        <v>0</v>
      </c>
      <c r="W291" s="31">
        <v>0</v>
      </c>
      <c r="X291" s="31">
        <v>0</v>
      </c>
      <c r="Y291" s="25" t="s">
        <v>195</v>
      </c>
      <c r="Z291" s="5">
        <v>309</v>
      </c>
    </row>
    <row r="292" spans="1:26" x14ac:dyDescent="0.25">
      <c r="A292" s="54">
        <v>290</v>
      </c>
      <c r="B292" s="22" t="s">
        <v>600</v>
      </c>
      <c r="C292" s="23">
        <v>38986</v>
      </c>
      <c r="D292" s="22" t="s">
        <v>322</v>
      </c>
      <c r="E292" s="22" t="s">
        <v>11</v>
      </c>
      <c r="F292" s="22"/>
      <c r="G292" s="22"/>
      <c r="H292" s="22"/>
      <c r="I292" s="22" t="s">
        <v>994</v>
      </c>
      <c r="J292" s="22" t="s">
        <v>995</v>
      </c>
      <c r="K292" s="24">
        <v>2828.7</v>
      </c>
      <c r="L292" s="30">
        <v>2828.7</v>
      </c>
      <c r="M292" s="30"/>
      <c r="N292" s="30"/>
      <c r="O292" s="25" t="s">
        <v>1117</v>
      </c>
      <c r="P292" s="31"/>
      <c r="Q292" s="22" t="s">
        <v>195</v>
      </c>
      <c r="R292" s="32" t="s">
        <v>195</v>
      </c>
      <c r="S292" s="33">
        <v>288760</v>
      </c>
      <c r="T292" s="27">
        <v>39079</v>
      </c>
      <c r="U292" s="31">
        <v>0</v>
      </c>
      <c r="V292" s="29">
        <f t="shared" si="7"/>
        <v>0</v>
      </c>
      <c r="W292" s="31">
        <v>0</v>
      </c>
      <c r="X292" s="31">
        <v>0</v>
      </c>
      <c r="Y292" s="25" t="s">
        <v>195</v>
      </c>
      <c r="Z292" s="5">
        <v>310</v>
      </c>
    </row>
    <row r="293" spans="1:26" x14ac:dyDescent="0.25">
      <c r="A293" s="54">
        <v>291</v>
      </c>
      <c r="B293" s="22" t="s">
        <v>601</v>
      </c>
      <c r="C293" s="23">
        <v>38986</v>
      </c>
      <c r="D293" s="22" t="s">
        <v>1281</v>
      </c>
      <c r="E293" s="22">
        <v>41542201</v>
      </c>
      <c r="F293" s="22"/>
      <c r="G293" s="22"/>
      <c r="H293" s="22" t="s">
        <v>195</v>
      </c>
      <c r="I293" s="22" t="s">
        <v>996</v>
      </c>
      <c r="J293" s="22" t="s">
        <v>997</v>
      </c>
      <c r="K293" s="24">
        <v>61937.200000000004</v>
      </c>
      <c r="L293" s="30">
        <v>55571.3</v>
      </c>
      <c r="M293" s="30">
        <v>6365.9</v>
      </c>
      <c r="N293" s="30"/>
      <c r="O293" s="25" t="s">
        <v>1117</v>
      </c>
      <c r="P293" s="31"/>
      <c r="Q293" s="22" t="s">
        <v>195</v>
      </c>
      <c r="R293" s="32" t="s">
        <v>195</v>
      </c>
      <c r="S293" s="33">
        <v>9616180</v>
      </c>
      <c r="T293" s="27">
        <v>39444</v>
      </c>
      <c r="U293" s="31">
        <v>4764314.68</v>
      </c>
      <c r="V293" s="29">
        <f t="shared" si="7"/>
        <v>0</v>
      </c>
      <c r="W293" s="31">
        <v>0</v>
      </c>
      <c r="X293" s="31">
        <v>0</v>
      </c>
      <c r="Y293" s="25" t="s">
        <v>1379</v>
      </c>
      <c r="Z293" s="5">
        <v>311</v>
      </c>
    </row>
    <row r="294" spans="1:26" ht="127.5" x14ac:dyDescent="0.25">
      <c r="A294" s="54">
        <v>292</v>
      </c>
      <c r="B294" s="45">
        <v>728</v>
      </c>
      <c r="C294" s="46">
        <v>38944</v>
      </c>
      <c r="D294" s="36" t="s">
        <v>293</v>
      </c>
      <c r="E294" s="36">
        <v>14358969</v>
      </c>
      <c r="F294" s="36"/>
      <c r="G294" s="36"/>
      <c r="H294" s="36"/>
      <c r="I294" s="36" t="s">
        <v>295</v>
      </c>
      <c r="J294" s="36" t="s">
        <v>294</v>
      </c>
      <c r="K294" s="24">
        <v>13400.6</v>
      </c>
      <c r="L294" s="30">
        <v>10925.6</v>
      </c>
      <c r="M294" s="30">
        <v>2475</v>
      </c>
      <c r="N294" s="30"/>
      <c r="O294" s="25" t="s">
        <v>1117</v>
      </c>
      <c r="P294" s="47"/>
      <c r="Q294" s="45"/>
      <c r="R294" s="48"/>
      <c r="S294" s="49">
        <v>1765450</v>
      </c>
      <c r="T294" s="50">
        <v>39688</v>
      </c>
      <c r="U294" s="39">
        <v>1772219.65</v>
      </c>
      <c r="V294" s="29">
        <f t="shared" si="7"/>
        <v>4263530.3499999996</v>
      </c>
      <c r="W294" s="39">
        <v>4263530.3499999996</v>
      </c>
      <c r="X294" s="39">
        <v>0</v>
      </c>
      <c r="Y294" s="40" t="s">
        <v>1412</v>
      </c>
      <c r="Z294" s="5">
        <v>312</v>
      </c>
    </row>
    <row r="295" spans="1:26" ht="25.5" x14ac:dyDescent="0.25">
      <c r="A295" s="54">
        <v>293</v>
      </c>
      <c r="B295" s="22" t="s">
        <v>602</v>
      </c>
      <c r="C295" s="23">
        <v>38944</v>
      </c>
      <c r="D295" s="22" t="s">
        <v>1279</v>
      </c>
      <c r="E295" s="22" t="s">
        <v>697</v>
      </c>
      <c r="F295" s="22"/>
      <c r="G295" s="22" t="s">
        <v>1280</v>
      </c>
      <c r="H295" s="22" t="s">
        <v>711</v>
      </c>
      <c r="I295" s="22" t="s">
        <v>998</v>
      </c>
      <c r="J295" s="22" t="s">
        <v>999</v>
      </c>
      <c r="K295" s="24">
        <v>182.74</v>
      </c>
      <c r="L295" s="30"/>
      <c r="M295" s="30">
        <v>182.74</v>
      </c>
      <c r="N295" s="30"/>
      <c r="O295" s="25" t="s">
        <v>1117</v>
      </c>
      <c r="P295" s="31"/>
      <c r="Q295" s="22" t="s">
        <v>195</v>
      </c>
      <c r="R295" s="32" t="s">
        <v>195</v>
      </c>
      <c r="S295" s="33">
        <v>115810</v>
      </c>
      <c r="T295" s="27">
        <v>38964</v>
      </c>
      <c r="U295" s="31">
        <v>115810</v>
      </c>
      <c r="V295" s="29">
        <f t="shared" si="7"/>
        <v>0</v>
      </c>
      <c r="W295" s="31">
        <v>0</v>
      </c>
      <c r="X295" s="31">
        <v>0</v>
      </c>
      <c r="Y295" s="25" t="s">
        <v>1278</v>
      </c>
      <c r="Z295" s="5">
        <v>313</v>
      </c>
    </row>
    <row r="296" spans="1:26" ht="25.5" x14ac:dyDescent="0.25">
      <c r="A296" s="54">
        <v>294</v>
      </c>
      <c r="B296" s="22" t="s">
        <v>603</v>
      </c>
      <c r="C296" s="23">
        <v>38943</v>
      </c>
      <c r="D296" s="22" t="s">
        <v>1277</v>
      </c>
      <c r="E296" s="22">
        <v>3335623</v>
      </c>
      <c r="F296" s="22"/>
      <c r="G296" s="22"/>
      <c r="H296" s="22" t="s">
        <v>195</v>
      </c>
      <c r="I296" s="22" t="s">
        <v>1000</v>
      </c>
      <c r="J296" s="22" t="s">
        <v>195</v>
      </c>
      <c r="K296" s="24">
        <v>21596</v>
      </c>
      <c r="L296" s="30">
        <v>20706</v>
      </c>
      <c r="M296" s="30">
        <v>890</v>
      </c>
      <c r="N296" s="30"/>
      <c r="O296" s="25" t="s">
        <v>1161</v>
      </c>
      <c r="P296" s="31"/>
      <c r="Q296" s="22" t="s">
        <v>195</v>
      </c>
      <c r="R296" s="32" t="s">
        <v>195</v>
      </c>
      <c r="S296" s="33">
        <v>1792090</v>
      </c>
      <c r="T296" s="27">
        <v>39293</v>
      </c>
      <c r="U296" s="31">
        <v>3266246</v>
      </c>
      <c r="V296" s="29">
        <f t="shared" si="7"/>
        <v>0</v>
      </c>
      <c r="W296" s="31">
        <v>0</v>
      </c>
      <c r="X296" s="31">
        <v>0</v>
      </c>
      <c r="Y296" s="25" t="s">
        <v>195</v>
      </c>
      <c r="Z296" s="5">
        <v>314</v>
      </c>
    </row>
    <row r="297" spans="1:26" x14ac:dyDescent="0.25">
      <c r="A297" s="54">
        <v>295</v>
      </c>
      <c r="B297" s="45">
        <v>647</v>
      </c>
      <c r="C297" s="46">
        <v>38918</v>
      </c>
      <c r="D297" s="36" t="s">
        <v>322</v>
      </c>
      <c r="E297" s="36" t="s">
        <v>11</v>
      </c>
      <c r="F297" s="36"/>
      <c r="G297" s="36"/>
      <c r="H297" s="36"/>
      <c r="I297" s="36" t="s">
        <v>154</v>
      </c>
      <c r="J297" s="36" t="s">
        <v>155</v>
      </c>
      <c r="K297" s="24">
        <v>362.65</v>
      </c>
      <c r="L297" s="30">
        <v>362.65</v>
      </c>
      <c r="M297" s="30">
        <v>0</v>
      </c>
      <c r="N297" s="30"/>
      <c r="O297" s="25" t="s">
        <v>1162</v>
      </c>
      <c r="P297" s="47"/>
      <c r="Q297" s="45"/>
      <c r="R297" s="48"/>
      <c r="S297" s="49">
        <v>19360</v>
      </c>
      <c r="T297" s="50">
        <v>38943</v>
      </c>
      <c r="U297" s="31">
        <v>0</v>
      </c>
      <c r="V297" s="29">
        <f t="shared" ref="V297:V358" si="8">W297+X297</f>
        <v>93734.720000000001</v>
      </c>
      <c r="W297" s="39">
        <v>90211.199999999997</v>
      </c>
      <c r="X297" s="39">
        <v>3523.52</v>
      </c>
      <c r="Y297" s="40" t="s">
        <v>426</v>
      </c>
      <c r="Z297" s="5">
        <v>315</v>
      </c>
    </row>
    <row r="298" spans="1:26" ht="114.75" x14ac:dyDescent="0.25">
      <c r="A298" s="54">
        <v>296</v>
      </c>
      <c r="B298" s="45">
        <v>622</v>
      </c>
      <c r="C298" s="46">
        <v>38911</v>
      </c>
      <c r="D298" s="36" t="s">
        <v>322</v>
      </c>
      <c r="E298" s="36" t="s">
        <v>11</v>
      </c>
      <c r="F298" s="36"/>
      <c r="G298" s="36"/>
      <c r="H298" s="36"/>
      <c r="I298" s="36" t="s">
        <v>272</v>
      </c>
      <c r="J298" s="36" t="s">
        <v>11</v>
      </c>
      <c r="K298" s="24">
        <v>203.7</v>
      </c>
      <c r="L298" s="30">
        <v>0</v>
      </c>
      <c r="M298" s="30">
        <v>203.7</v>
      </c>
      <c r="N298" s="30"/>
      <c r="O298" s="25" t="s">
        <v>1163</v>
      </c>
      <c r="P298" s="47"/>
      <c r="Q298" s="45"/>
      <c r="R298" s="48"/>
      <c r="S298" s="49">
        <v>12730</v>
      </c>
      <c r="T298" s="50">
        <v>38940</v>
      </c>
      <c r="U298" s="31">
        <v>0</v>
      </c>
      <c r="V298" s="29">
        <f t="shared" si="8"/>
        <v>24820</v>
      </c>
      <c r="W298" s="39">
        <v>24820</v>
      </c>
      <c r="X298" s="39">
        <v>0</v>
      </c>
      <c r="Y298" s="40" t="s">
        <v>1411</v>
      </c>
      <c r="Z298" s="5">
        <v>316</v>
      </c>
    </row>
    <row r="299" spans="1:26" x14ac:dyDescent="0.25">
      <c r="A299" s="54">
        <v>297</v>
      </c>
      <c r="B299" s="22" t="s">
        <v>604</v>
      </c>
      <c r="C299" s="23">
        <v>38888</v>
      </c>
      <c r="D299" s="22" t="s">
        <v>322</v>
      </c>
      <c r="E299" s="22" t="s">
        <v>11</v>
      </c>
      <c r="F299" s="22"/>
      <c r="G299" s="22" t="s">
        <v>195</v>
      </c>
      <c r="H299" s="22" t="s">
        <v>195</v>
      </c>
      <c r="I299" s="22" t="s">
        <v>1001</v>
      </c>
      <c r="J299" s="22" t="s">
        <v>1002</v>
      </c>
      <c r="K299" s="24">
        <v>16716</v>
      </c>
      <c r="L299" s="30">
        <v>13836</v>
      </c>
      <c r="M299" s="30">
        <v>2880</v>
      </c>
      <c r="N299" s="30"/>
      <c r="O299" s="25" t="s">
        <v>1117</v>
      </c>
      <c r="P299" s="31"/>
      <c r="Q299" s="22" t="s">
        <v>195</v>
      </c>
      <c r="R299" s="32" t="s">
        <v>195</v>
      </c>
      <c r="S299" s="33">
        <v>2467040</v>
      </c>
      <c r="T299" s="27">
        <v>39444</v>
      </c>
      <c r="U299" s="31">
        <v>2809492.16</v>
      </c>
      <c r="V299" s="29">
        <f t="shared" si="8"/>
        <v>0</v>
      </c>
      <c r="W299" s="31">
        <v>0</v>
      </c>
      <c r="X299" s="31">
        <v>0</v>
      </c>
      <c r="Y299" s="25" t="s">
        <v>1276</v>
      </c>
      <c r="Z299" s="5">
        <v>317</v>
      </c>
    </row>
    <row r="300" spans="1:26" ht="25.5" x14ac:dyDescent="0.25">
      <c r="A300" s="54">
        <v>298</v>
      </c>
      <c r="B300" s="45">
        <v>554</v>
      </c>
      <c r="C300" s="46">
        <v>38884</v>
      </c>
      <c r="D300" s="36" t="s">
        <v>156</v>
      </c>
      <c r="E300" s="36">
        <v>32426755</v>
      </c>
      <c r="F300" s="36"/>
      <c r="G300" s="36"/>
      <c r="H300" s="36"/>
      <c r="I300" s="36" t="s">
        <v>157</v>
      </c>
      <c r="J300" s="36" t="s">
        <v>158</v>
      </c>
      <c r="K300" s="24">
        <v>323.10000000000002</v>
      </c>
      <c r="L300" s="30">
        <v>0</v>
      </c>
      <c r="M300" s="30">
        <v>323.10000000000002</v>
      </c>
      <c r="N300" s="30"/>
      <c r="O300" s="25" t="s">
        <v>1164</v>
      </c>
      <c r="P300" s="47"/>
      <c r="Q300" s="45"/>
      <c r="R300" s="48"/>
      <c r="S300" s="49">
        <v>220700</v>
      </c>
      <c r="T300" s="50">
        <v>38908</v>
      </c>
      <c r="U300" s="31">
        <v>0</v>
      </c>
      <c r="V300" s="29">
        <f t="shared" si="8"/>
        <v>1093007.2</v>
      </c>
      <c r="W300" s="39">
        <v>1052839.8</v>
      </c>
      <c r="X300" s="39">
        <v>40167.4</v>
      </c>
      <c r="Y300" s="40" t="s">
        <v>440</v>
      </c>
      <c r="Z300" s="5">
        <v>318</v>
      </c>
    </row>
    <row r="301" spans="1:26" ht="25.5" x14ac:dyDescent="0.25">
      <c r="A301" s="54">
        <v>299</v>
      </c>
      <c r="B301" s="22" t="s">
        <v>458</v>
      </c>
      <c r="C301" s="23">
        <v>38860</v>
      </c>
      <c r="D301" s="22" t="s">
        <v>1275</v>
      </c>
      <c r="E301" s="22">
        <v>24940630</v>
      </c>
      <c r="F301" s="22"/>
      <c r="G301" s="22"/>
      <c r="H301" s="22" t="s">
        <v>195</v>
      </c>
      <c r="I301" s="22" t="s">
        <v>1003</v>
      </c>
      <c r="J301" s="22" t="s">
        <v>1004</v>
      </c>
      <c r="K301" s="24">
        <v>247.1</v>
      </c>
      <c r="L301" s="30">
        <v>247.1</v>
      </c>
      <c r="M301" s="30">
        <v>0</v>
      </c>
      <c r="N301" s="30"/>
      <c r="O301" s="25" t="s">
        <v>1165</v>
      </c>
      <c r="P301" s="31"/>
      <c r="Q301" s="22" t="s">
        <v>195</v>
      </c>
      <c r="R301" s="32" t="s">
        <v>195</v>
      </c>
      <c r="S301" s="33">
        <v>130830</v>
      </c>
      <c r="T301" s="27">
        <v>38878</v>
      </c>
      <c r="U301" s="31">
        <v>0</v>
      </c>
      <c r="V301" s="29">
        <f t="shared" si="8"/>
        <v>652058.42999999993</v>
      </c>
      <c r="W301" s="31">
        <v>604305.48</v>
      </c>
      <c r="X301" s="31">
        <v>47752.95</v>
      </c>
      <c r="Y301" s="25" t="s">
        <v>1371</v>
      </c>
      <c r="Z301" s="5">
        <v>319</v>
      </c>
    </row>
    <row r="302" spans="1:26" ht="38.25" x14ac:dyDescent="0.25">
      <c r="A302" s="54">
        <v>300</v>
      </c>
      <c r="B302" s="45">
        <v>447</v>
      </c>
      <c r="C302" s="46">
        <v>38854</v>
      </c>
      <c r="D302" s="36" t="s">
        <v>1525</v>
      </c>
      <c r="E302" s="36">
        <v>2070944</v>
      </c>
      <c r="F302" s="36" t="s">
        <v>1274</v>
      </c>
      <c r="H302" s="36">
        <v>30264236</v>
      </c>
      <c r="I302" s="36" t="s">
        <v>264</v>
      </c>
      <c r="J302" s="36" t="s">
        <v>12</v>
      </c>
      <c r="K302" s="24">
        <v>312502</v>
      </c>
      <c r="L302" s="30"/>
      <c r="M302" s="30"/>
      <c r="N302" s="30">
        <v>312502</v>
      </c>
      <c r="O302" s="25" t="s">
        <v>1117</v>
      </c>
      <c r="P302" s="47"/>
      <c r="Q302" s="45"/>
      <c r="R302" s="48"/>
      <c r="S302" s="49">
        <v>32512720</v>
      </c>
      <c r="T302" s="50">
        <v>41818</v>
      </c>
      <c r="U302" s="39">
        <v>13585696.5</v>
      </c>
      <c r="V302" s="29">
        <f t="shared" si="8"/>
        <v>114077320</v>
      </c>
      <c r="W302" s="39">
        <v>106510910</v>
      </c>
      <c r="X302" s="39">
        <v>7566410</v>
      </c>
      <c r="Y302" s="40" t="s">
        <v>434</v>
      </c>
      <c r="Z302" s="5">
        <v>320</v>
      </c>
    </row>
    <row r="303" spans="1:26" ht="25.5" x14ac:dyDescent="0.25">
      <c r="A303" s="54">
        <v>301</v>
      </c>
      <c r="B303" s="22" t="s">
        <v>605</v>
      </c>
      <c r="C303" s="23">
        <v>38847</v>
      </c>
      <c r="D303" s="22" t="s">
        <v>322</v>
      </c>
      <c r="E303" s="22" t="s">
        <v>11</v>
      </c>
      <c r="F303" s="22"/>
      <c r="G303" s="22"/>
      <c r="H303" s="22"/>
      <c r="I303" s="22" t="s">
        <v>1005</v>
      </c>
      <c r="J303" s="22" t="s">
        <v>1006</v>
      </c>
      <c r="K303" s="24">
        <v>68.599999999999994</v>
      </c>
      <c r="L303" s="30"/>
      <c r="M303" s="30">
        <v>68.599999999999994</v>
      </c>
      <c r="N303" s="30"/>
      <c r="O303" s="25" t="s">
        <v>1118</v>
      </c>
      <c r="P303" s="31"/>
      <c r="Q303" s="22" t="s">
        <v>195</v>
      </c>
      <c r="R303" s="32" t="s">
        <v>195</v>
      </c>
      <c r="S303" s="33">
        <v>36670</v>
      </c>
      <c r="T303" s="27">
        <v>38873</v>
      </c>
      <c r="U303" s="31">
        <v>0</v>
      </c>
      <c r="V303" s="29">
        <f t="shared" si="8"/>
        <v>0</v>
      </c>
      <c r="W303" s="31">
        <v>0</v>
      </c>
      <c r="X303" s="31">
        <v>0</v>
      </c>
      <c r="Y303" s="25" t="s">
        <v>195</v>
      </c>
      <c r="Z303" s="5">
        <v>321</v>
      </c>
    </row>
    <row r="304" spans="1:26" x14ac:dyDescent="0.25">
      <c r="A304" s="54">
        <v>302</v>
      </c>
      <c r="B304" s="45">
        <v>411</v>
      </c>
      <c r="C304" s="46">
        <v>38841</v>
      </c>
      <c r="D304" s="36" t="s">
        <v>159</v>
      </c>
      <c r="E304" s="36">
        <v>30977943</v>
      </c>
      <c r="F304" s="36"/>
      <c r="G304" s="36"/>
      <c r="H304" s="36"/>
      <c r="I304" s="36" t="s">
        <v>160</v>
      </c>
      <c r="J304" s="36" t="s">
        <v>11</v>
      </c>
      <c r="K304" s="24">
        <v>11310.4</v>
      </c>
      <c r="L304" s="30">
        <v>10835</v>
      </c>
      <c r="M304" s="30">
        <v>475.4</v>
      </c>
      <c r="N304" s="30"/>
      <c r="O304" s="25" t="s">
        <v>1117</v>
      </c>
      <c r="P304" s="47"/>
      <c r="Q304" s="45"/>
      <c r="R304" s="48"/>
      <c r="S304" s="49">
        <v>1057100</v>
      </c>
      <c r="T304" s="50">
        <v>39414</v>
      </c>
      <c r="U304" s="39">
        <v>864159.34</v>
      </c>
      <c r="V304" s="29">
        <f t="shared" si="8"/>
        <v>1155044.8</v>
      </c>
      <c r="W304" s="39">
        <v>1104143</v>
      </c>
      <c r="X304" s="39">
        <v>50901.8</v>
      </c>
      <c r="Y304" s="40" t="s">
        <v>426</v>
      </c>
      <c r="Z304" s="5">
        <v>322</v>
      </c>
    </row>
    <row r="305" spans="1:26" ht="25.5" x14ac:dyDescent="0.25">
      <c r="A305" s="54">
        <v>303</v>
      </c>
      <c r="B305" s="45">
        <v>391</v>
      </c>
      <c r="C305" s="46">
        <v>38834</v>
      </c>
      <c r="D305" s="36" t="s">
        <v>161</v>
      </c>
      <c r="E305" s="36">
        <v>30782546</v>
      </c>
      <c r="F305" s="36"/>
      <c r="G305" s="36"/>
      <c r="H305" s="36"/>
      <c r="I305" s="36" t="s">
        <v>271</v>
      </c>
      <c r="J305" s="36" t="s">
        <v>162</v>
      </c>
      <c r="K305" s="24">
        <v>11487.119999999999</v>
      </c>
      <c r="L305" s="30">
        <v>9590</v>
      </c>
      <c r="M305" s="30">
        <v>1897.12</v>
      </c>
      <c r="N305" s="30"/>
      <c r="O305" s="25" t="s">
        <v>1117</v>
      </c>
      <c r="P305" s="47"/>
      <c r="Q305" s="45"/>
      <c r="R305" s="48"/>
      <c r="S305" s="49">
        <v>3545650</v>
      </c>
      <c r="T305" s="50">
        <v>39535</v>
      </c>
      <c r="U305" s="39">
        <v>263790</v>
      </c>
      <c r="V305" s="29">
        <f t="shared" si="8"/>
        <v>16674345.700000001</v>
      </c>
      <c r="W305" s="39">
        <v>15862486.800000001</v>
      </c>
      <c r="X305" s="39">
        <v>811858.9</v>
      </c>
      <c r="Y305" s="40" t="s">
        <v>426</v>
      </c>
      <c r="Z305" s="5">
        <v>323</v>
      </c>
    </row>
    <row r="306" spans="1:26" ht="25.5" x14ac:dyDescent="0.25">
      <c r="A306" s="54">
        <v>304</v>
      </c>
      <c r="B306" s="22" t="s">
        <v>606</v>
      </c>
      <c r="C306" s="23">
        <v>38827</v>
      </c>
      <c r="D306" s="22" t="s">
        <v>1273</v>
      </c>
      <c r="E306" s="22">
        <v>32671911</v>
      </c>
      <c r="F306" s="22"/>
      <c r="G306" s="22"/>
      <c r="H306" s="22" t="s">
        <v>195</v>
      </c>
      <c r="I306" s="22" t="s">
        <v>1007</v>
      </c>
      <c r="J306" s="22" t="s">
        <v>1008</v>
      </c>
      <c r="K306" s="24">
        <v>48392</v>
      </c>
      <c r="L306" s="30">
        <v>38509</v>
      </c>
      <c r="M306" s="30">
        <v>9883</v>
      </c>
      <c r="N306" s="30"/>
      <c r="O306" s="25" t="s">
        <v>1117</v>
      </c>
      <c r="P306" s="31"/>
      <c r="Q306" s="22" t="s">
        <v>195</v>
      </c>
      <c r="R306" s="32" t="s">
        <v>195</v>
      </c>
      <c r="S306" s="33">
        <v>4600410</v>
      </c>
      <c r="T306" s="27">
        <v>39079</v>
      </c>
      <c r="U306" s="31">
        <v>1064006.67</v>
      </c>
      <c r="V306" s="29">
        <f t="shared" si="8"/>
        <v>0</v>
      </c>
      <c r="W306" s="31">
        <v>0</v>
      </c>
      <c r="X306" s="31">
        <v>0</v>
      </c>
      <c r="Y306" s="25" t="s">
        <v>1378</v>
      </c>
      <c r="Z306" s="5">
        <v>324</v>
      </c>
    </row>
    <row r="307" spans="1:26" ht="37.5" customHeight="1" x14ac:dyDescent="0.25">
      <c r="A307" s="54">
        <v>305</v>
      </c>
      <c r="B307" s="22" t="s">
        <v>562</v>
      </c>
      <c r="C307" s="23">
        <v>38807</v>
      </c>
      <c r="D307" s="22" t="s">
        <v>698</v>
      </c>
      <c r="E307" s="22">
        <v>14073675</v>
      </c>
      <c r="F307" s="22"/>
      <c r="G307" s="22" t="s">
        <v>195</v>
      </c>
      <c r="H307" s="22" t="s">
        <v>195</v>
      </c>
      <c r="I307" s="22" t="s">
        <v>1009</v>
      </c>
      <c r="J307" s="22" t="s">
        <v>1010</v>
      </c>
      <c r="K307" s="24">
        <v>38.799999999999997</v>
      </c>
      <c r="L307" s="30">
        <v>38.799999999999997</v>
      </c>
      <c r="M307" s="30"/>
      <c r="N307" s="30"/>
      <c r="O307" s="25" t="s">
        <v>1120</v>
      </c>
      <c r="P307" s="31">
        <v>112794980</v>
      </c>
      <c r="Q307" s="22" t="s">
        <v>1086</v>
      </c>
      <c r="R307" s="32"/>
      <c r="S307" s="33">
        <v>89181710</v>
      </c>
      <c r="T307" s="27">
        <v>42031</v>
      </c>
      <c r="U307" s="31">
        <v>623150</v>
      </c>
      <c r="V307" s="29">
        <f t="shared" si="8"/>
        <v>0</v>
      </c>
      <c r="W307" s="31">
        <v>0</v>
      </c>
      <c r="X307" s="31">
        <v>0</v>
      </c>
      <c r="Y307" s="25"/>
      <c r="Z307" s="5">
        <v>326</v>
      </c>
    </row>
    <row r="308" spans="1:26" x14ac:dyDescent="0.25">
      <c r="A308" s="54">
        <v>306</v>
      </c>
      <c r="B308" s="45">
        <v>243</v>
      </c>
      <c r="C308" s="46">
        <v>38792</v>
      </c>
      <c r="D308" s="36" t="s">
        <v>1097</v>
      </c>
      <c r="E308" s="36">
        <v>24547513</v>
      </c>
      <c r="F308" s="36"/>
      <c r="G308" s="36" t="s">
        <v>1095</v>
      </c>
      <c r="H308" s="36">
        <v>33997464</v>
      </c>
      <c r="I308" s="36" t="s">
        <v>229</v>
      </c>
      <c r="J308" s="36" t="s">
        <v>163</v>
      </c>
      <c r="K308" s="24">
        <v>4673.6499999999996</v>
      </c>
      <c r="L308" s="30">
        <v>0</v>
      </c>
      <c r="M308" s="30">
        <v>4673.6499999999996</v>
      </c>
      <c r="N308" s="30"/>
      <c r="O308" s="25" t="s">
        <v>1166</v>
      </c>
      <c r="P308" s="47"/>
      <c r="Q308" s="45"/>
      <c r="R308" s="48"/>
      <c r="S308" s="49">
        <v>2929650</v>
      </c>
      <c r="T308" s="50">
        <v>39444</v>
      </c>
      <c r="U308" s="39">
        <v>3141880</v>
      </c>
      <c r="V308" s="29">
        <f t="shared" si="8"/>
        <v>2961064.7</v>
      </c>
      <c r="W308" s="39">
        <v>2838394.5</v>
      </c>
      <c r="X308" s="39">
        <v>122670.2</v>
      </c>
      <c r="Y308" s="40" t="s">
        <v>426</v>
      </c>
      <c r="Z308" s="5">
        <v>327</v>
      </c>
    </row>
    <row r="309" spans="1:26" ht="42" customHeight="1" x14ac:dyDescent="0.25">
      <c r="A309" s="54">
        <v>307</v>
      </c>
      <c r="B309" s="22" t="s">
        <v>608</v>
      </c>
      <c r="C309" s="23">
        <v>38778</v>
      </c>
      <c r="D309" s="22" t="s">
        <v>1272</v>
      </c>
      <c r="E309" s="22">
        <v>31569244</v>
      </c>
      <c r="F309" s="22"/>
      <c r="G309" s="22"/>
      <c r="H309" s="22" t="s">
        <v>195</v>
      </c>
      <c r="I309" s="22" t="s">
        <v>1011</v>
      </c>
      <c r="J309" s="22" t="s">
        <v>1012</v>
      </c>
      <c r="K309" s="24">
        <v>36418.5</v>
      </c>
      <c r="L309" s="30">
        <v>29739.1</v>
      </c>
      <c r="M309" s="30">
        <v>6679.4</v>
      </c>
      <c r="N309" s="30"/>
      <c r="O309" s="25" t="s">
        <v>1154</v>
      </c>
      <c r="P309" s="31"/>
      <c r="Q309" s="22" t="s">
        <v>195</v>
      </c>
      <c r="R309" s="32" t="s">
        <v>195</v>
      </c>
      <c r="S309" s="33">
        <v>7467960</v>
      </c>
      <c r="T309" s="27">
        <v>39079</v>
      </c>
      <c r="U309" s="31">
        <v>7467960</v>
      </c>
      <c r="V309" s="29">
        <f t="shared" si="8"/>
        <v>0</v>
      </c>
      <c r="W309" s="31">
        <v>0</v>
      </c>
      <c r="X309" s="31">
        <v>0</v>
      </c>
      <c r="Y309" s="25" t="s">
        <v>195</v>
      </c>
      <c r="Z309" s="5">
        <v>328</v>
      </c>
    </row>
    <row r="310" spans="1:26" x14ac:dyDescent="0.25">
      <c r="A310" s="54">
        <v>308</v>
      </c>
      <c r="B310" s="22" t="s">
        <v>534</v>
      </c>
      <c r="C310" s="23">
        <v>38764</v>
      </c>
      <c r="D310" s="22" t="s">
        <v>1271</v>
      </c>
      <c r="E310" s="22" t="s">
        <v>699</v>
      </c>
      <c r="F310" s="22"/>
      <c r="G310" s="22"/>
      <c r="H310" s="22"/>
      <c r="I310" s="22" t="s">
        <v>1013</v>
      </c>
      <c r="J310" s="22" t="s">
        <v>1014</v>
      </c>
      <c r="K310" s="24">
        <v>7224</v>
      </c>
      <c r="L310" s="30">
        <v>6914</v>
      </c>
      <c r="M310" s="30">
        <v>310</v>
      </c>
      <c r="N310" s="30"/>
      <c r="O310" s="25" t="s">
        <v>1117</v>
      </c>
      <c r="P310" s="31"/>
      <c r="Q310" s="22" t="s">
        <v>195</v>
      </c>
      <c r="R310" s="32" t="s">
        <v>195</v>
      </c>
      <c r="S310" s="33">
        <v>800890</v>
      </c>
      <c r="T310" s="27">
        <v>38786</v>
      </c>
      <c r="U310" s="31">
        <v>800890</v>
      </c>
      <c r="V310" s="29">
        <f t="shared" si="8"/>
        <v>0</v>
      </c>
      <c r="W310" s="31">
        <v>0</v>
      </c>
      <c r="X310" s="31">
        <v>0</v>
      </c>
      <c r="Y310" s="25" t="s">
        <v>195</v>
      </c>
      <c r="Z310" s="5">
        <v>329</v>
      </c>
    </row>
    <row r="311" spans="1:26" ht="25.5" x14ac:dyDescent="0.25">
      <c r="A311" s="54">
        <v>309</v>
      </c>
      <c r="B311" s="22" t="s">
        <v>533</v>
      </c>
      <c r="C311" s="23">
        <v>38762</v>
      </c>
      <c r="D311" s="22" t="s">
        <v>1270</v>
      </c>
      <c r="E311" s="22">
        <v>19484087</v>
      </c>
      <c r="F311" s="22"/>
      <c r="G311" s="22" t="s">
        <v>195</v>
      </c>
      <c r="H311" s="22" t="s">
        <v>195</v>
      </c>
      <c r="I311" s="22" t="s">
        <v>1015</v>
      </c>
      <c r="J311" s="22" t="s">
        <v>1362</v>
      </c>
      <c r="K311" s="24">
        <v>86534.35</v>
      </c>
      <c r="L311" s="30">
        <v>70681.42</v>
      </c>
      <c r="M311" s="30">
        <v>15852.93</v>
      </c>
      <c r="N311" s="30"/>
      <c r="O311" s="25" t="s">
        <v>1117</v>
      </c>
      <c r="P311" s="31"/>
      <c r="Q311" s="22" t="s">
        <v>195</v>
      </c>
      <c r="R311" s="32" t="s">
        <v>195</v>
      </c>
      <c r="S311" s="33">
        <v>10334120</v>
      </c>
      <c r="T311" s="27">
        <v>40476</v>
      </c>
      <c r="U311" s="31">
        <v>2384310.36</v>
      </c>
      <c r="V311" s="29">
        <f t="shared" si="8"/>
        <v>10334120</v>
      </c>
      <c r="W311" s="31">
        <v>10334120</v>
      </c>
      <c r="X311" s="31">
        <v>0</v>
      </c>
      <c r="Y311" s="25" t="s">
        <v>1401</v>
      </c>
      <c r="Z311" s="5">
        <v>330</v>
      </c>
    </row>
    <row r="312" spans="1:26" x14ac:dyDescent="0.25">
      <c r="A312" s="54">
        <v>310</v>
      </c>
      <c r="B312" s="22" t="s">
        <v>516</v>
      </c>
      <c r="C312" s="23">
        <v>38756</v>
      </c>
      <c r="D312" s="22" t="s">
        <v>1269</v>
      </c>
      <c r="E312" s="22" t="s">
        <v>195</v>
      </c>
      <c r="F312" s="22"/>
      <c r="G312" s="22" t="s">
        <v>195</v>
      </c>
      <c r="H312" s="22" t="s">
        <v>195</v>
      </c>
      <c r="I312" s="22" t="s">
        <v>1016</v>
      </c>
      <c r="J312" s="22" t="s">
        <v>1017</v>
      </c>
      <c r="K312" s="24"/>
      <c r="L312" s="30"/>
      <c r="M312" s="30"/>
      <c r="N312" s="30"/>
      <c r="O312" s="25" t="s">
        <v>1117</v>
      </c>
      <c r="P312" s="31"/>
      <c r="Q312" s="22" t="s">
        <v>195</v>
      </c>
      <c r="R312" s="32" t="s">
        <v>195</v>
      </c>
      <c r="S312" s="33">
        <v>279240</v>
      </c>
      <c r="T312" s="27">
        <v>38777</v>
      </c>
      <c r="U312" s="31">
        <v>279240</v>
      </c>
      <c r="V312" s="29">
        <f t="shared" si="8"/>
        <v>0</v>
      </c>
      <c r="W312" s="31">
        <v>0</v>
      </c>
      <c r="X312" s="31">
        <v>0</v>
      </c>
      <c r="Y312" s="25"/>
      <c r="Z312" s="5">
        <v>331</v>
      </c>
    </row>
    <row r="313" spans="1:26" ht="25.5" x14ac:dyDescent="0.25">
      <c r="A313" s="54">
        <v>311</v>
      </c>
      <c r="B313" s="22" t="s">
        <v>541</v>
      </c>
      <c r="C313" s="23">
        <v>38752</v>
      </c>
      <c r="D313" s="22" t="s">
        <v>1268</v>
      </c>
      <c r="E313" s="22">
        <v>37185520</v>
      </c>
      <c r="F313" s="22"/>
      <c r="G313" s="22"/>
      <c r="H313" s="22" t="s">
        <v>195</v>
      </c>
      <c r="I313" s="22" t="s">
        <v>1018</v>
      </c>
      <c r="J313" s="22" t="s">
        <v>1019</v>
      </c>
      <c r="K313" s="24">
        <v>26110.09</v>
      </c>
      <c r="L313" s="30">
        <v>18101.09</v>
      </c>
      <c r="M313" s="30">
        <v>8009</v>
      </c>
      <c r="N313" s="30"/>
      <c r="O313" s="25" t="s">
        <v>1117</v>
      </c>
      <c r="P313" s="31"/>
      <c r="Q313" s="22" t="s">
        <v>195</v>
      </c>
      <c r="R313" s="32" t="s">
        <v>195</v>
      </c>
      <c r="S313" s="33">
        <v>3010180</v>
      </c>
      <c r="T313" s="27">
        <v>39079</v>
      </c>
      <c r="U313" s="31">
        <v>1208753.1200000001</v>
      </c>
      <c r="V313" s="29">
        <f t="shared" si="8"/>
        <v>2984560</v>
      </c>
      <c r="W313" s="31">
        <v>2984560</v>
      </c>
      <c r="X313" s="31">
        <v>0</v>
      </c>
      <c r="Y313" s="25" t="s">
        <v>1410</v>
      </c>
      <c r="Z313" s="5">
        <v>332</v>
      </c>
    </row>
    <row r="314" spans="1:26" x14ac:dyDescent="0.25">
      <c r="A314" s="54">
        <v>312</v>
      </c>
      <c r="B314" s="22" t="s">
        <v>488</v>
      </c>
      <c r="C314" s="23">
        <v>38748</v>
      </c>
      <c r="D314" s="22" t="s">
        <v>693</v>
      </c>
      <c r="E314" s="22" t="s">
        <v>694</v>
      </c>
      <c r="F314" s="22"/>
      <c r="G314" s="22" t="s">
        <v>195</v>
      </c>
      <c r="H314" s="22" t="s">
        <v>195</v>
      </c>
      <c r="I314" s="22" t="s">
        <v>1020</v>
      </c>
      <c r="J314" s="22" t="s">
        <v>1021</v>
      </c>
      <c r="K314" s="24">
        <v>1025.6099999999999</v>
      </c>
      <c r="L314" s="30"/>
      <c r="M314" s="30">
        <v>1025.6099999999999</v>
      </c>
      <c r="N314" s="30"/>
      <c r="O314" s="25" t="s">
        <v>1117</v>
      </c>
      <c r="P314" s="31"/>
      <c r="Q314" s="22" t="s">
        <v>195</v>
      </c>
      <c r="R314" s="32" t="s">
        <v>195</v>
      </c>
      <c r="S314" s="33">
        <v>214430</v>
      </c>
      <c r="T314" s="27">
        <v>38763</v>
      </c>
      <c r="U314" s="31">
        <v>0</v>
      </c>
      <c r="V314" s="29">
        <f t="shared" si="8"/>
        <v>0</v>
      </c>
      <c r="W314" s="31">
        <v>0</v>
      </c>
      <c r="X314" s="31">
        <v>0</v>
      </c>
      <c r="Y314" s="25" t="s">
        <v>195</v>
      </c>
      <c r="Z314" s="5">
        <v>333</v>
      </c>
    </row>
    <row r="315" spans="1:26" ht="25.5" x14ac:dyDescent="0.25">
      <c r="A315" s="54">
        <v>313</v>
      </c>
      <c r="B315" s="22" t="s">
        <v>472</v>
      </c>
      <c r="C315" s="23">
        <v>38741</v>
      </c>
      <c r="D315" s="22" t="s">
        <v>322</v>
      </c>
      <c r="E315" s="22" t="s">
        <v>11</v>
      </c>
      <c r="F315" s="22"/>
      <c r="G315" s="22"/>
      <c r="H315" s="22"/>
      <c r="I315" s="22" t="s">
        <v>1022</v>
      </c>
      <c r="J315" s="22" t="s">
        <v>1023</v>
      </c>
      <c r="K315" s="24">
        <v>120.4</v>
      </c>
      <c r="L315" s="30"/>
      <c r="M315" s="30">
        <v>120.4</v>
      </c>
      <c r="N315" s="30"/>
      <c r="O315" s="25" t="s">
        <v>1120</v>
      </c>
      <c r="P315" s="31"/>
      <c r="Q315" s="22" t="s">
        <v>195</v>
      </c>
      <c r="R315" s="32" t="s">
        <v>195</v>
      </c>
      <c r="S315" s="33">
        <v>74710</v>
      </c>
      <c r="T315" s="27">
        <v>38759</v>
      </c>
      <c r="U315" s="31">
        <v>0</v>
      </c>
      <c r="V315" s="29">
        <f t="shared" si="8"/>
        <v>381527.2</v>
      </c>
      <c r="W315" s="31">
        <v>367930</v>
      </c>
      <c r="X315" s="31">
        <v>13597.2</v>
      </c>
      <c r="Y315" s="25" t="s">
        <v>1409</v>
      </c>
      <c r="Z315" s="5">
        <v>334</v>
      </c>
    </row>
    <row r="316" spans="1:26" ht="26.25" x14ac:dyDescent="0.25">
      <c r="A316" s="54">
        <v>314</v>
      </c>
      <c r="B316" s="22" t="s">
        <v>464</v>
      </c>
      <c r="C316" s="23">
        <v>38740</v>
      </c>
      <c r="D316" s="22" t="s">
        <v>1267</v>
      </c>
      <c r="E316" s="22" t="s">
        <v>700</v>
      </c>
      <c r="F316" s="22"/>
      <c r="G316" s="22"/>
      <c r="H316" s="22"/>
      <c r="I316" s="22" t="s">
        <v>1024</v>
      </c>
      <c r="J316" s="22" t="s">
        <v>1025</v>
      </c>
      <c r="K316" s="24">
        <v>92709</v>
      </c>
      <c r="L316" s="30">
        <v>71233</v>
      </c>
      <c r="M316" s="30">
        <v>7971</v>
      </c>
      <c r="N316" s="30">
        <v>13505</v>
      </c>
      <c r="O316" s="25" t="s">
        <v>1117</v>
      </c>
      <c r="P316" s="31"/>
      <c r="Q316" s="22" t="s">
        <v>195</v>
      </c>
      <c r="R316" s="32" t="s">
        <v>195</v>
      </c>
      <c r="S316" s="33">
        <v>10713810</v>
      </c>
      <c r="T316" s="27">
        <v>39079</v>
      </c>
      <c r="U316" s="31">
        <v>10713810</v>
      </c>
      <c r="V316" s="29">
        <f t="shared" si="8"/>
        <v>0</v>
      </c>
      <c r="W316" s="31">
        <v>0</v>
      </c>
      <c r="X316" s="31">
        <v>0</v>
      </c>
      <c r="Y316" s="74" t="s">
        <v>1402</v>
      </c>
      <c r="Z316" s="5">
        <v>335</v>
      </c>
    </row>
    <row r="317" spans="1:26" ht="25.5" x14ac:dyDescent="0.25">
      <c r="A317" s="54">
        <v>315</v>
      </c>
      <c r="B317" s="45">
        <v>15</v>
      </c>
      <c r="C317" s="46">
        <v>38734</v>
      </c>
      <c r="D317" s="36" t="s">
        <v>322</v>
      </c>
      <c r="E317" s="36" t="s">
        <v>11</v>
      </c>
      <c r="F317" s="36"/>
      <c r="G317" s="36"/>
      <c r="H317" s="36"/>
      <c r="I317" s="36" t="s">
        <v>270</v>
      </c>
      <c r="J317" s="36" t="s">
        <v>164</v>
      </c>
      <c r="K317" s="24">
        <v>36.299999999999997</v>
      </c>
      <c r="L317" s="30"/>
      <c r="M317" s="30">
        <v>36.299999999999997</v>
      </c>
      <c r="N317" s="30"/>
      <c r="O317" s="25" t="s">
        <v>1120</v>
      </c>
      <c r="P317" s="47"/>
      <c r="Q317" s="45"/>
      <c r="R317" s="48"/>
      <c r="S317" s="49">
        <v>22520</v>
      </c>
      <c r="T317" s="50">
        <v>38759</v>
      </c>
      <c r="U317" s="31">
        <v>0</v>
      </c>
      <c r="V317" s="29">
        <f t="shared" si="8"/>
        <v>115008.64</v>
      </c>
      <c r="W317" s="39">
        <v>110910</v>
      </c>
      <c r="X317" s="39">
        <v>4098.6400000000003</v>
      </c>
      <c r="Y317" s="40" t="s">
        <v>424</v>
      </c>
      <c r="Z317" s="5">
        <v>336</v>
      </c>
    </row>
    <row r="318" spans="1:26" ht="25.5" x14ac:dyDescent="0.25">
      <c r="A318" s="54">
        <v>316</v>
      </c>
      <c r="B318" s="45">
        <v>12</v>
      </c>
      <c r="C318" s="46">
        <v>38730</v>
      </c>
      <c r="D318" s="36" t="s">
        <v>322</v>
      </c>
      <c r="E318" s="36" t="s">
        <v>11</v>
      </c>
      <c r="F318" s="36"/>
      <c r="G318" s="36"/>
      <c r="H318" s="36"/>
      <c r="I318" s="36" t="s">
        <v>269</v>
      </c>
      <c r="J318" s="36" t="s">
        <v>165</v>
      </c>
      <c r="K318" s="24">
        <v>104</v>
      </c>
      <c r="L318" s="30"/>
      <c r="M318" s="30">
        <v>104</v>
      </c>
      <c r="N318" s="30"/>
      <c r="O318" s="25" t="s">
        <v>1120</v>
      </c>
      <c r="P318" s="47"/>
      <c r="Q318" s="45"/>
      <c r="R318" s="48"/>
      <c r="S318" s="49">
        <v>82130</v>
      </c>
      <c r="T318" s="50">
        <v>38758</v>
      </c>
      <c r="U318" s="31">
        <v>0</v>
      </c>
      <c r="V318" s="29">
        <f t="shared" si="8"/>
        <v>419417.66</v>
      </c>
      <c r="W318" s="39">
        <v>404470</v>
      </c>
      <c r="X318" s="39">
        <v>14947.66</v>
      </c>
      <c r="Y318" s="40" t="s">
        <v>426</v>
      </c>
      <c r="Z318" s="5">
        <v>337</v>
      </c>
    </row>
    <row r="319" spans="1:26" x14ac:dyDescent="0.25">
      <c r="A319" s="54">
        <v>317</v>
      </c>
      <c r="B319" s="22" t="s">
        <v>450</v>
      </c>
      <c r="C319" s="23">
        <v>38729</v>
      </c>
      <c r="D319" s="22" t="s">
        <v>322</v>
      </c>
      <c r="E319" s="22" t="s">
        <v>11</v>
      </c>
      <c r="F319" s="22"/>
      <c r="G319" s="22"/>
      <c r="H319" s="22"/>
      <c r="I319" s="22" t="s">
        <v>1026</v>
      </c>
      <c r="J319" s="22" t="s">
        <v>1027</v>
      </c>
      <c r="K319" s="24">
        <v>1309.58</v>
      </c>
      <c r="L319" s="30">
        <v>1309.58</v>
      </c>
      <c r="M319" s="30"/>
      <c r="N319" s="30"/>
      <c r="O319" s="25" t="s">
        <v>1117</v>
      </c>
      <c r="P319" s="31"/>
      <c r="Q319" s="22" t="s">
        <v>195</v>
      </c>
      <c r="R319" s="32" t="s">
        <v>195</v>
      </c>
      <c r="S319" s="33">
        <v>195280</v>
      </c>
      <c r="T319" s="27">
        <v>38747</v>
      </c>
      <c r="U319" s="31">
        <v>200160</v>
      </c>
      <c r="V319" s="29">
        <f t="shared" si="8"/>
        <v>0</v>
      </c>
      <c r="W319" s="31">
        <v>0</v>
      </c>
      <c r="X319" s="31">
        <v>0</v>
      </c>
      <c r="Y319" s="25" t="s">
        <v>195</v>
      </c>
      <c r="Z319" s="5">
        <v>338</v>
      </c>
    </row>
    <row r="320" spans="1:26" ht="25.5" x14ac:dyDescent="0.25">
      <c r="A320" s="54">
        <v>318</v>
      </c>
      <c r="B320" s="45">
        <v>1062</v>
      </c>
      <c r="C320" s="46">
        <v>38715</v>
      </c>
      <c r="D320" s="36" t="s">
        <v>166</v>
      </c>
      <c r="E320" s="36">
        <v>21536845</v>
      </c>
      <c r="F320" s="36"/>
      <c r="G320" s="36"/>
      <c r="H320" s="36"/>
      <c r="I320" s="36" t="s">
        <v>167</v>
      </c>
      <c r="J320" s="36" t="s">
        <v>168</v>
      </c>
      <c r="K320" s="24">
        <v>196.9</v>
      </c>
      <c r="L320" s="30"/>
      <c r="M320" s="30">
        <v>196.9</v>
      </c>
      <c r="N320" s="30"/>
      <c r="O320" s="25" t="s">
        <v>1120</v>
      </c>
      <c r="P320" s="47"/>
      <c r="Q320" s="45"/>
      <c r="R320" s="48"/>
      <c r="S320" s="49">
        <v>63720</v>
      </c>
      <c r="T320" s="50">
        <v>38728</v>
      </c>
      <c r="U320" s="31">
        <v>0</v>
      </c>
      <c r="V320" s="29">
        <f t="shared" si="8"/>
        <v>328987.03999999998</v>
      </c>
      <c r="W320" s="39">
        <v>317390</v>
      </c>
      <c r="X320" s="39">
        <v>11597.04</v>
      </c>
      <c r="Y320" s="40" t="s">
        <v>431</v>
      </c>
      <c r="Z320" s="5">
        <v>339</v>
      </c>
    </row>
    <row r="321" spans="1:26" ht="25.5" x14ac:dyDescent="0.25">
      <c r="A321" s="54">
        <v>319</v>
      </c>
      <c r="B321" s="22" t="s">
        <v>611</v>
      </c>
      <c r="C321" s="23">
        <v>38678</v>
      </c>
      <c r="D321" s="22" t="s">
        <v>1266</v>
      </c>
      <c r="E321" s="22" t="s">
        <v>1403</v>
      </c>
      <c r="F321" s="22"/>
      <c r="G321" s="22"/>
      <c r="H321" s="22" t="s">
        <v>195</v>
      </c>
      <c r="I321" s="22" t="s">
        <v>1028</v>
      </c>
      <c r="J321" s="22" t="s">
        <v>195</v>
      </c>
      <c r="K321" s="24">
        <v>33492.1</v>
      </c>
      <c r="L321" s="30">
        <v>28473.200000000001</v>
      </c>
      <c r="M321" s="30">
        <v>5018.8999999999996</v>
      </c>
      <c r="N321" s="30"/>
      <c r="O321" s="25" t="s">
        <v>1167</v>
      </c>
      <c r="P321" s="31"/>
      <c r="Q321" s="22" t="s">
        <v>195</v>
      </c>
      <c r="R321" s="32" t="s">
        <v>195</v>
      </c>
      <c r="S321" s="33">
        <v>3158050</v>
      </c>
      <c r="T321" s="27">
        <v>38678</v>
      </c>
      <c r="U321" s="31">
        <v>3744680</v>
      </c>
      <c r="V321" s="29">
        <f t="shared" si="8"/>
        <v>0</v>
      </c>
      <c r="W321" s="31">
        <v>0</v>
      </c>
      <c r="X321" s="31">
        <v>0</v>
      </c>
      <c r="Y321" s="25" t="s">
        <v>195</v>
      </c>
      <c r="Z321" s="5">
        <v>340</v>
      </c>
    </row>
    <row r="322" spans="1:26" x14ac:dyDescent="0.25">
      <c r="A322" s="54">
        <v>320</v>
      </c>
      <c r="B322" s="22" t="s">
        <v>612</v>
      </c>
      <c r="C322" s="23">
        <v>38659</v>
      </c>
      <c r="D322" s="22" t="s">
        <v>1265</v>
      </c>
      <c r="E322" s="22">
        <v>32962750</v>
      </c>
      <c r="F322" s="22"/>
      <c r="G322" s="22"/>
      <c r="H322" s="22" t="s">
        <v>195</v>
      </c>
      <c r="I322" s="22" t="s">
        <v>1029</v>
      </c>
      <c r="J322" s="22" t="s">
        <v>1030</v>
      </c>
      <c r="K322" s="24">
        <v>145.6</v>
      </c>
      <c r="L322" s="30">
        <v>0</v>
      </c>
      <c r="M322" s="30">
        <v>145.6</v>
      </c>
      <c r="N322" s="30"/>
      <c r="O322" s="25" t="s">
        <v>1168</v>
      </c>
      <c r="P322" s="31"/>
      <c r="Q322" s="22" t="s">
        <v>195</v>
      </c>
      <c r="R322" s="32" t="s">
        <v>195</v>
      </c>
      <c r="S322" s="33">
        <v>78790</v>
      </c>
      <c r="T322" s="27">
        <v>38659</v>
      </c>
      <c r="U322" s="31">
        <v>158412.1</v>
      </c>
      <c r="V322" s="29">
        <f t="shared" si="8"/>
        <v>0</v>
      </c>
      <c r="W322" s="31">
        <v>0</v>
      </c>
      <c r="X322" s="31">
        <v>0</v>
      </c>
      <c r="Y322" s="25" t="s">
        <v>195</v>
      </c>
      <c r="Z322" s="5">
        <v>341</v>
      </c>
    </row>
    <row r="323" spans="1:26" ht="25.5" x14ac:dyDescent="0.25">
      <c r="A323" s="54">
        <v>321</v>
      </c>
      <c r="B323" s="22" t="s">
        <v>599</v>
      </c>
      <c r="C323" s="23">
        <v>38657</v>
      </c>
      <c r="D323" s="22" t="s">
        <v>1264</v>
      </c>
      <c r="E323" s="22">
        <v>36820911</v>
      </c>
      <c r="F323" s="22"/>
      <c r="G323" s="22"/>
      <c r="H323" s="22" t="s">
        <v>195</v>
      </c>
      <c r="I323" s="22" t="s">
        <v>1031</v>
      </c>
      <c r="J323" s="22" t="s">
        <v>1032</v>
      </c>
      <c r="K323" s="24">
        <v>88.38</v>
      </c>
      <c r="L323" s="30"/>
      <c r="M323" s="30">
        <v>88.38</v>
      </c>
      <c r="N323" s="30"/>
      <c r="O323" s="25" t="s">
        <v>1120</v>
      </c>
      <c r="P323" s="31"/>
      <c r="Q323" s="22" t="s">
        <v>195</v>
      </c>
      <c r="R323" s="32" t="s">
        <v>195</v>
      </c>
      <c r="S323" s="33">
        <v>34320</v>
      </c>
      <c r="T323" s="27">
        <v>38676</v>
      </c>
      <c r="U323" s="31">
        <v>47460</v>
      </c>
      <c r="V323" s="29">
        <f t="shared" si="8"/>
        <v>0</v>
      </c>
      <c r="W323" s="31">
        <v>0</v>
      </c>
      <c r="X323" s="31">
        <v>0</v>
      </c>
      <c r="Y323" s="25" t="s">
        <v>195</v>
      </c>
      <c r="Z323" s="5">
        <v>342</v>
      </c>
    </row>
    <row r="324" spans="1:26" x14ac:dyDescent="0.25">
      <c r="A324" s="54">
        <v>322</v>
      </c>
      <c r="B324" s="22" t="s">
        <v>614</v>
      </c>
      <c r="C324" s="23">
        <v>38632</v>
      </c>
      <c r="D324" s="22" t="s">
        <v>1263</v>
      </c>
      <c r="E324" s="22">
        <v>30860220</v>
      </c>
      <c r="F324" s="22"/>
      <c r="G324" s="22"/>
      <c r="H324" s="22" t="s">
        <v>195</v>
      </c>
      <c r="I324" s="22" t="s">
        <v>1033</v>
      </c>
      <c r="J324" s="22" t="s">
        <v>195</v>
      </c>
      <c r="K324" s="24">
        <v>49176.22</v>
      </c>
      <c r="L324" s="30">
        <v>27401.74</v>
      </c>
      <c r="M324" s="30">
        <v>21774.480000000003</v>
      </c>
      <c r="N324" s="30"/>
      <c r="O324" s="25" t="s">
        <v>1169</v>
      </c>
      <c r="P324" s="31"/>
      <c r="Q324" s="22" t="s">
        <v>195</v>
      </c>
      <c r="R324" s="32" t="s">
        <v>195</v>
      </c>
      <c r="S324" s="33">
        <v>5651500</v>
      </c>
      <c r="T324" s="27">
        <v>39079</v>
      </c>
      <c r="U324" s="31">
        <v>5651500</v>
      </c>
      <c r="V324" s="29">
        <f t="shared" si="8"/>
        <v>0</v>
      </c>
      <c r="W324" s="31">
        <v>0</v>
      </c>
      <c r="X324" s="31">
        <v>0</v>
      </c>
      <c r="Y324" s="25" t="s">
        <v>195</v>
      </c>
      <c r="Z324" s="5">
        <v>343</v>
      </c>
    </row>
    <row r="325" spans="1:26" ht="25.5" x14ac:dyDescent="0.25">
      <c r="A325" s="54">
        <v>323</v>
      </c>
      <c r="B325" s="22" t="s">
        <v>615</v>
      </c>
      <c r="C325" s="23">
        <v>38624</v>
      </c>
      <c r="D325" s="22" t="s">
        <v>1262</v>
      </c>
      <c r="E325" s="22">
        <v>54586742</v>
      </c>
      <c r="F325" s="22"/>
      <c r="G325" s="22"/>
      <c r="H325" s="22" t="s">
        <v>195</v>
      </c>
      <c r="I325" s="22" t="s">
        <v>1034</v>
      </c>
      <c r="J325" s="22" t="s">
        <v>1035</v>
      </c>
      <c r="K325" s="24">
        <v>31724.38</v>
      </c>
      <c r="L325" s="30">
        <v>28703.72</v>
      </c>
      <c r="M325" s="30">
        <v>3020.66</v>
      </c>
      <c r="N325" s="30"/>
      <c r="O325" s="25" t="s">
        <v>1170</v>
      </c>
      <c r="P325" s="31"/>
      <c r="Q325" s="22" t="s">
        <v>195</v>
      </c>
      <c r="R325" s="32" t="s">
        <v>195</v>
      </c>
      <c r="S325" s="33">
        <v>5823490</v>
      </c>
      <c r="T325" s="27">
        <v>38626</v>
      </c>
      <c r="U325" s="31">
        <v>529408.18000000005</v>
      </c>
      <c r="V325" s="29">
        <f t="shared" si="8"/>
        <v>0</v>
      </c>
      <c r="W325" s="31">
        <v>0</v>
      </c>
      <c r="X325" s="31">
        <v>0</v>
      </c>
      <c r="Y325" s="25" t="s">
        <v>1377</v>
      </c>
      <c r="Z325" s="5">
        <v>344</v>
      </c>
    </row>
    <row r="326" spans="1:26" x14ac:dyDescent="0.25">
      <c r="A326" s="54">
        <v>324</v>
      </c>
      <c r="B326" s="22" t="s">
        <v>616</v>
      </c>
      <c r="C326" s="23">
        <v>38624</v>
      </c>
      <c r="D326" s="22" t="s">
        <v>1261</v>
      </c>
      <c r="E326" s="22">
        <v>38167421</v>
      </c>
      <c r="F326" s="22"/>
      <c r="G326" s="22"/>
      <c r="H326" s="22" t="s">
        <v>195</v>
      </c>
      <c r="I326" s="22" t="s">
        <v>1036</v>
      </c>
      <c r="J326" s="22" t="s">
        <v>195</v>
      </c>
      <c r="K326" s="24"/>
      <c r="L326" s="30"/>
      <c r="M326" s="30"/>
      <c r="N326" s="30"/>
      <c r="O326" s="25" t="s">
        <v>1117</v>
      </c>
      <c r="P326" s="31"/>
      <c r="Q326" s="22" t="s">
        <v>195</v>
      </c>
      <c r="R326" s="32" t="s">
        <v>195</v>
      </c>
      <c r="S326" s="33">
        <v>273580</v>
      </c>
      <c r="T326" s="27">
        <v>38624</v>
      </c>
      <c r="U326" s="31">
        <v>24870</v>
      </c>
      <c r="V326" s="29">
        <f t="shared" si="8"/>
        <v>0</v>
      </c>
      <c r="W326" s="31">
        <v>0</v>
      </c>
      <c r="X326" s="31">
        <v>0</v>
      </c>
      <c r="Y326" s="25" t="s">
        <v>195</v>
      </c>
      <c r="Z326" s="5">
        <v>345</v>
      </c>
    </row>
    <row r="327" spans="1:26" ht="150.75" customHeight="1" x14ac:dyDescent="0.25">
      <c r="A327" s="54">
        <v>325</v>
      </c>
      <c r="B327" s="45">
        <v>676</v>
      </c>
      <c r="C327" s="46">
        <v>38603</v>
      </c>
      <c r="D327" s="36" t="s">
        <v>322</v>
      </c>
      <c r="E327" s="36" t="s">
        <v>11</v>
      </c>
      <c r="F327" s="36"/>
      <c r="G327" s="36"/>
      <c r="H327" s="36"/>
      <c r="I327" s="36" t="s">
        <v>169</v>
      </c>
      <c r="J327" s="36" t="s">
        <v>170</v>
      </c>
      <c r="K327" s="24">
        <v>328.06</v>
      </c>
      <c r="L327" s="30">
        <v>328.06</v>
      </c>
      <c r="M327" s="30">
        <v>0</v>
      </c>
      <c r="N327" s="30"/>
      <c r="O327" s="25" t="s">
        <v>1171</v>
      </c>
      <c r="P327" s="47"/>
      <c r="Q327" s="45"/>
      <c r="R327" s="48"/>
      <c r="S327" s="49">
        <v>23960</v>
      </c>
      <c r="T327" s="50">
        <v>38632</v>
      </c>
      <c r="U327" s="31">
        <v>0</v>
      </c>
      <c r="V327" s="29">
        <f t="shared" si="8"/>
        <v>125269.12</v>
      </c>
      <c r="W327" s="39">
        <v>120908.4</v>
      </c>
      <c r="X327" s="39">
        <v>4360.72</v>
      </c>
      <c r="Y327" s="40" t="s">
        <v>441</v>
      </c>
      <c r="Z327" s="5">
        <v>346</v>
      </c>
    </row>
    <row r="328" spans="1:26" ht="25.5" x14ac:dyDescent="0.25">
      <c r="A328" s="54">
        <v>326</v>
      </c>
      <c r="B328" s="5">
        <v>584</v>
      </c>
      <c r="C328" s="34">
        <v>38574</v>
      </c>
      <c r="D328" s="22" t="s">
        <v>315</v>
      </c>
      <c r="E328" s="22">
        <v>24368041</v>
      </c>
      <c r="F328" s="22" t="s">
        <v>316</v>
      </c>
      <c r="G328" s="22"/>
      <c r="H328" s="22"/>
      <c r="I328" s="22" t="s">
        <v>317</v>
      </c>
      <c r="J328" s="22" t="s">
        <v>318</v>
      </c>
      <c r="K328" s="24">
        <v>45032.2</v>
      </c>
      <c r="L328" s="30">
        <v>31746.799999999999</v>
      </c>
      <c r="M328" s="30">
        <v>13285.4</v>
      </c>
      <c r="N328" s="30"/>
      <c r="O328" s="25" t="s">
        <v>1117</v>
      </c>
      <c r="P328" s="28"/>
      <c r="Q328" s="5"/>
      <c r="R328" s="37"/>
      <c r="S328" s="26">
        <v>14361560</v>
      </c>
      <c r="T328" s="38">
        <v>40991</v>
      </c>
      <c r="U328" s="28" t="s">
        <v>319</v>
      </c>
      <c r="V328" s="29">
        <f t="shared" si="8"/>
        <v>24874730</v>
      </c>
      <c r="W328" s="39">
        <v>23099620</v>
      </c>
      <c r="X328" s="39">
        <v>1775110</v>
      </c>
      <c r="Y328" s="40" t="s">
        <v>442</v>
      </c>
      <c r="Z328" s="5">
        <v>347</v>
      </c>
    </row>
    <row r="329" spans="1:26" ht="25.5" x14ac:dyDescent="0.25">
      <c r="A329" s="54">
        <v>327</v>
      </c>
      <c r="B329" s="45">
        <v>583</v>
      </c>
      <c r="C329" s="46">
        <v>38573</v>
      </c>
      <c r="D329" s="36" t="s">
        <v>322</v>
      </c>
      <c r="E329" s="36" t="s">
        <v>11</v>
      </c>
      <c r="F329" s="36"/>
      <c r="G329" s="36"/>
      <c r="H329" s="36"/>
      <c r="I329" s="36" t="s">
        <v>212</v>
      </c>
      <c r="J329" s="36" t="s">
        <v>171</v>
      </c>
      <c r="K329" s="24">
        <v>116.9</v>
      </c>
      <c r="L329" s="30"/>
      <c r="M329" s="30">
        <v>116.9</v>
      </c>
      <c r="N329" s="30"/>
      <c r="O329" s="25" t="s">
        <v>1122</v>
      </c>
      <c r="P329" s="47"/>
      <c r="Q329" s="45"/>
      <c r="R329" s="48"/>
      <c r="S329" s="49">
        <v>13570</v>
      </c>
      <c r="T329" s="50">
        <v>38600</v>
      </c>
      <c r="U329" s="31">
        <v>0</v>
      </c>
      <c r="V329" s="29">
        <f t="shared" si="8"/>
        <v>71159.740000000005</v>
      </c>
      <c r="W329" s="39">
        <v>68690</v>
      </c>
      <c r="X329" s="39">
        <v>2469.7399999999998</v>
      </c>
      <c r="Y329" s="40" t="s">
        <v>443</v>
      </c>
      <c r="Z329" s="5">
        <v>348</v>
      </c>
    </row>
    <row r="330" spans="1:26" x14ac:dyDescent="0.25">
      <c r="A330" s="54">
        <v>328</v>
      </c>
      <c r="B330" s="22" t="s">
        <v>617</v>
      </c>
      <c r="C330" s="23">
        <v>38565</v>
      </c>
      <c r="D330" s="22" t="s">
        <v>1260</v>
      </c>
      <c r="E330" s="22">
        <v>26189936</v>
      </c>
      <c r="F330" s="22"/>
      <c r="G330" s="22"/>
      <c r="H330" s="22" t="s">
        <v>195</v>
      </c>
      <c r="I330" s="22" t="s">
        <v>1037</v>
      </c>
      <c r="J330" s="22" t="s">
        <v>50</v>
      </c>
      <c r="K330" s="24">
        <v>54732.4</v>
      </c>
      <c r="L330" s="30">
        <v>53400</v>
      </c>
      <c r="M330" s="30">
        <v>1332.4</v>
      </c>
      <c r="N330" s="30"/>
      <c r="O330" s="25" t="s">
        <v>1172</v>
      </c>
      <c r="P330" s="31"/>
      <c r="Q330" s="22" t="s">
        <v>195</v>
      </c>
      <c r="R330" s="32" t="s">
        <v>195</v>
      </c>
      <c r="S330" s="33">
        <v>1372590</v>
      </c>
      <c r="T330" s="27">
        <v>38565</v>
      </c>
      <c r="U330" s="31">
        <v>0</v>
      </c>
      <c r="V330" s="29">
        <v>0</v>
      </c>
      <c r="W330" s="31">
        <v>0</v>
      </c>
      <c r="X330" s="31">
        <v>0</v>
      </c>
      <c r="Y330" s="40" t="s">
        <v>1376</v>
      </c>
      <c r="Z330" s="5">
        <v>349</v>
      </c>
    </row>
    <row r="331" spans="1:26" ht="63.75" x14ac:dyDescent="0.25">
      <c r="A331" s="54">
        <v>329</v>
      </c>
      <c r="B331" s="22" t="s">
        <v>618</v>
      </c>
      <c r="C331" s="23">
        <v>38554</v>
      </c>
      <c r="D331" s="22" t="s">
        <v>1259</v>
      </c>
      <c r="E331" s="22" t="s">
        <v>701</v>
      </c>
      <c r="F331" s="22"/>
      <c r="G331" s="22"/>
      <c r="H331" s="22"/>
      <c r="I331" s="22" t="s">
        <v>1038</v>
      </c>
      <c r="J331" s="22" t="s">
        <v>1039</v>
      </c>
      <c r="K331" s="24">
        <v>53.2</v>
      </c>
      <c r="L331" s="30"/>
      <c r="M331" s="30">
        <v>53.2</v>
      </c>
      <c r="N331" s="30"/>
      <c r="O331" s="25" t="s">
        <v>1120</v>
      </c>
      <c r="P331" s="31"/>
      <c r="Q331" s="22" t="s">
        <v>195</v>
      </c>
      <c r="R331" s="32" t="s">
        <v>195</v>
      </c>
      <c r="S331" s="33">
        <v>7760</v>
      </c>
      <c r="T331" s="27">
        <v>38566</v>
      </c>
      <c r="U331" s="31">
        <v>0</v>
      </c>
      <c r="V331" s="29">
        <f t="shared" si="8"/>
        <v>0</v>
      </c>
      <c r="W331" s="31">
        <v>0</v>
      </c>
      <c r="X331" s="31">
        <v>0</v>
      </c>
      <c r="Y331" s="40" t="s">
        <v>1435</v>
      </c>
      <c r="Z331" s="5">
        <v>350</v>
      </c>
    </row>
    <row r="332" spans="1:26" ht="25.5" x14ac:dyDescent="0.25">
      <c r="A332" s="54">
        <v>330</v>
      </c>
      <c r="B332" s="45">
        <v>469</v>
      </c>
      <c r="C332" s="46">
        <v>38545</v>
      </c>
      <c r="D332" s="36" t="s">
        <v>172</v>
      </c>
      <c r="E332" s="36">
        <v>14308569</v>
      </c>
      <c r="F332" s="36"/>
      <c r="G332" s="36"/>
      <c r="H332" s="36"/>
      <c r="I332" s="36" t="s">
        <v>263</v>
      </c>
      <c r="J332" s="36" t="s">
        <v>173</v>
      </c>
      <c r="K332" s="24">
        <v>1214</v>
      </c>
      <c r="L332" s="30">
        <v>0</v>
      </c>
      <c r="M332" s="30">
        <v>1214</v>
      </c>
      <c r="N332" s="30"/>
      <c r="O332" s="25" t="s">
        <v>1173</v>
      </c>
      <c r="P332" s="47"/>
      <c r="Q332" s="45"/>
      <c r="R332" s="48"/>
      <c r="S332" s="49">
        <v>477200</v>
      </c>
      <c r="T332" s="50">
        <v>38563</v>
      </c>
      <c r="U332" s="39">
        <v>497160.18</v>
      </c>
      <c r="V332" s="29">
        <f t="shared" si="8"/>
        <v>30000</v>
      </c>
      <c r="W332" s="39">
        <v>30000</v>
      </c>
      <c r="X332" s="39">
        <v>0</v>
      </c>
      <c r="Y332" s="40" t="s">
        <v>1408</v>
      </c>
      <c r="Z332" s="5">
        <v>351</v>
      </c>
    </row>
    <row r="333" spans="1:26" x14ac:dyDescent="0.25">
      <c r="A333" s="54">
        <v>331</v>
      </c>
      <c r="B333" s="45">
        <v>427</v>
      </c>
      <c r="C333" s="46">
        <v>38534</v>
      </c>
      <c r="D333" s="36" t="s">
        <v>322</v>
      </c>
      <c r="E333" s="36" t="s">
        <v>11</v>
      </c>
      <c r="F333" s="36"/>
      <c r="G333" s="36"/>
      <c r="H333" s="36"/>
      <c r="I333" s="36" t="s">
        <v>174</v>
      </c>
      <c r="J333" s="36" t="s">
        <v>175</v>
      </c>
      <c r="K333" s="24">
        <v>797.8</v>
      </c>
      <c r="L333" s="30">
        <v>797.8</v>
      </c>
      <c r="M333" s="30">
        <v>0</v>
      </c>
      <c r="N333" s="30"/>
      <c r="O333" s="25" t="s">
        <v>1174</v>
      </c>
      <c r="P333" s="47"/>
      <c r="Q333" s="45"/>
      <c r="R333" s="48"/>
      <c r="S333" s="49">
        <v>72420</v>
      </c>
      <c r="T333" s="50">
        <v>38684</v>
      </c>
      <c r="U333" s="31">
        <v>0</v>
      </c>
      <c r="V333" s="29">
        <f t="shared" si="8"/>
        <v>382155.5</v>
      </c>
      <c r="W333" s="39">
        <v>368816.7</v>
      </c>
      <c r="X333" s="39">
        <v>13338.8</v>
      </c>
      <c r="Y333" s="40" t="s">
        <v>442</v>
      </c>
      <c r="Z333" s="5">
        <v>352</v>
      </c>
    </row>
    <row r="334" spans="1:26" ht="135" x14ac:dyDescent="0.25">
      <c r="A334" s="54">
        <v>332</v>
      </c>
      <c r="B334" s="22" t="s">
        <v>619</v>
      </c>
      <c r="C334" s="23">
        <v>38527</v>
      </c>
      <c r="D334" s="22" t="s">
        <v>1258</v>
      </c>
      <c r="E334" s="22">
        <v>33267125</v>
      </c>
      <c r="F334" s="22"/>
      <c r="G334" s="22"/>
      <c r="H334" s="22" t="s">
        <v>195</v>
      </c>
      <c r="I334" s="22" t="s">
        <v>1040</v>
      </c>
      <c r="J334" s="22" t="s">
        <v>1041</v>
      </c>
      <c r="K334" s="24">
        <v>24154.5</v>
      </c>
      <c r="L334" s="30"/>
      <c r="M334" s="30">
        <v>24154.5</v>
      </c>
      <c r="N334" s="30"/>
      <c r="O334" s="25" t="s">
        <v>1117</v>
      </c>
      <c r="P334" s="31"/>
      <c r="Q334" s="22" t="s">
        <v>195</v>
      </c>
      <c r="R334" s="32" t="s">
        <v>195</v>
      </c>
      <c r="S334" s="33">
        <v>979700</v>
      </c>
      <c r="T334" s="27">
        <v>39079</v>
      </c>
      <c r="U334" s="31">
        <v>45880</v>
      </c>
      <c r="V334" s="29">
        <f t="shared" si="8"/>
        <v>0</v>
      </c>
      <c r="W334" s="31">
        <v>0</v>
      </c>
      <c r="X334" s="31">
        <v>0</v>
      </c>
      <c r="Y334" s="40" t="s">
        <v>1400</v>
      </c>
      <c r="Z334" s="5">
        <v>353</v>
      </c>
    </row>
    <row r="335" spans="1:26" ht="63.75" x14ac:dyDescent="0.25">
      <c r="A335" s="54">
        <v>333</v>
      </c>
      <c r="B335" s="22" t="s">
        <v>620</v>
      </c>
      <c r="C335" s="23">
        <v>38520</v>
      </c>
      <c r="D335" s="22" t="s">
        <v>322</v>
      </c>
      <c r="E335" s="22" t="s">
        <v>11</v>
      </c>
      <c r="F335" s="22"/>
      <c r="G335" s="22"/>
      <c r="H335" s="22"/>
      <c r="I335" s="22" t="s">
        <v>1042</v>
      </c>
      <c r="J335" s="22" t="s">
        <v>1043</v>
      </c>
      <c r="K335" s="24">
        <v>488.9</v>
      </c>
      <c r="L335" s="30">
        <v>488.9</v>
      </c>
      <c r="M335" s="30">
        <v>0</v>
      </c>
      <c r="N335" s="30"/>
      <c r="O335" s="25" t="s">
        <v>1175</v>
      </c>
      <c r="P335" s="31"/>
      <c r="Q335" s="22" t="s">
        <v>195</v>
      </c>
      <c r="R335" s="32" t="s">
        <v>195</v>
      </c>
      <c r="S335" s="33">
        <v>42320</v>
      </c>
      <c r="T335" s="27">
        <v>38714</v>
      </c>
      <c r="U335" s="31">
        <v>0</v>
      </c>
      <c r="V335" s="29">
        <f t="shared" si="8"/>
        <v>224416.80000000002</v>
      </c>
      <c r="W335" s="31">
        <v>216556.2</v>
      </c>
      <c r="X335" s="31">
        <v>7860.6</v>
      </c>
      <c r="Y335" s="40" t="s">
        <v>1433</v>
      </c>
      <c r="Z335" s="5">
        <v>354</v>
      </c>
    </row>
    <row r="336" spans="1:26" ht="38.25" x14ac:dyDescent="0.25">
      <c r="A336" s="54">
        <v>334</v>
      </c>
      <c r="B336" s="22" t="s">
        <v>621</v>
      </c>
      <c r="C336" s="23">
        <v>38519</v>
      </c>
      <c r="D336" s="22" t="s">
        <v>322</v>
      </c>
      <c r="E336" s="22" t="s">
        <v>11</v>
      </c>
      <c r="F336" s="22"/>
      <c r="G336" s="22"/>
      <c r="H336" s="22"/>
      <c r="I336" s="22" t="s">
        <v>1044</v>
      </c>
      <c r="J336" s="22" t="s">
        <v>1045</v>
      </c>
      <c r="K336" s="24"/>
      <c r="L336" s="30"/>
      <c r="M336" s="30"/>
      <c r="N336" s="30"/>
      <c r="O336" s="25" t="s">
        <v>1117</v>
      </c>
      <c r="P336" s="31"/>
      <c r="Q336" s="22" t="s">
        <v>195</v>
      </c>
      <c r="R336" s="32" t="s">
        <v>195</v>
      </c>
      <c r="S336" s="33">
        <v>12290</v>
      </c>
      <c r="T336" s="27">
        <v>38519</v>
      </c>
      <c r="U336" s="31">
        <v>0</v>
      </c>
      <c r="V336" s="29">
        <f t="shared" si="8"/>
        <v>26380</v>
      </c>
      <c r="W336" s="31">
        <v>26380</v>
      </c>
      <c r="X336" s="31">
        <v>0</v>
      </c>
      <c r="Y336" s="40" t="s">
        <v>1407</v>
      </c>
      <c r="Z336" s="5">
        <v>355</v>
      </c>
    </row>
    <row r="337" spans="1:26" ht="25.5" x14ac:dyDescent="0.25">
      <c r="A337" s="54">
        <v>335</v>
      </c>
      <c r="B337" s="22" t="s">
        <v>613</v>
      </c>
      <c r="C337" s="23">
        <v>38518</v>
      </c>
      <c r="D337" s="22" t="s">
        <v>1257</v>
      </c>
      <c r="E337" s="22" t="s">
        <v>712</v>
      </c>
      <c r="F337" s="22"/>
      <c r="G337" s="22"/>
      <c r="H337" s="22"/>
      <c r="I337" s="22" t="s">
        <v>1046</v>
      </c>
      <c r="J337" s="22" t="s">
        <v>1047</v>
      </c>
      <c r="K337" s="24">
        <v>1315.1999999999998</v>
      </c>
      <c r="L337" s="30">
        <v>727.8</v>
      </c>
      <c r="M337" s="30">
        <v>587.4</v>
      </c>
      <c r="N337" s="30"/>
      <c r="O337" s="25" t="s">
        <v>1121</v>
      </c>
      <c r="P337" s="31"/>
      <c r="Q337" s="22" t="s">
        <v>195</v>
      </c>
      <c r="R337" s="32" t="s">
        <v>195</v>
      </c>
      <c r="S337" s="33">
        <v>555440</v>
      </c>
      <c r="T337" s="27">
        <v>38518</v>
      </c>
      <c r="U337" s="31">
        <v>566610</v>
      </c>
      <c r="V337" s="29">
        <f t="shared" si="8"/>
        <v>0</v>
      </c>
      <c r="W337" s="31">
        <v>0</v>
      </c>
      <c r="X337" s="31">
        <v>0</v>
      </c>
      <c r="Y337" s="40" t="s">
        <v>195</v>
      </c>
      <c r="Z337" s="5">
        <v>356</v>
      </c>
    </row>
    <row r="338" spans="1:26" x14ac:dyDescent="0.25">
      <c r="A338" s="54">
        <v>336</v>
      </c>
      <c r="B338" s="22" t="s">
        <v>609</v>
      </c>
      <c r="C338" s="23">
        <v>38517</v>
      </c>
      <c r="D338" s="22" t="s">
        <v>1256</v>
      </c>
      <c r="E338" s="22">
        <v>4012359</v>
      </c>
      <c r="F338" s="22"/>
      <c r="G338" s="22"/>
      <c r="H338" s="22" t="s">
        <v>195</v>
      </c>
      <c r="I338" s="22" t="s">
        <v>1048</v>
      </c>
      <c r="J338" s="22" t="s">
        <v>1049</v>
      </c>
      <c r="K338" s="24">
        <v>201191</v>
      </c>
      <c r="L338" s="30">
        <v>122046</v>
      </c>
      <c r="M338" s="30">
        <v>79145</v>
      </c>
      <c r="N338" s="30"/>
      <c r="O338" s="25" t="s">
        <v>1117</v>
      </c>
      <c r="P338" s="31"/>
      <c r="Q338" s="22" t="s">
        <v>195</v>
      </c>
      <c r="R338" s="32" t="s">
        <v>195</v>
      </c>
      <c r="S338" s="33">
        <v>445420</v>
      </c>
      <c r="T338" s="27">
        <v>38517</v>
      </c>
      <c r="U338" s="31">
        <v>12424615</v>
      </c>
      <c r="V338" s="29">
        <f t="shared" si="8"/>
        <v>0</v>
      </c>
      <c r="W338" s="31">
        <v>0</v>
      </c>
      <c r="X338" s="31">
        <v>0</v>
      </c>
      <c r="Y338" s="40" t="s">
        <v>195</v>
      </c>
      <c r="Z338" s="5">
        <v>357</v>
      </c>
    </row>
    <row r="339" spans="1:26" ht="25.5" x14ac:dyDescent="0.25">
      <c r="A339" s="54">
        <v>337</v>
      </c>
      <c r="B339" s="22" t="s">
        <v>610</v>
      </c>
      <c r="C339" s="23">
        <v>38517</v>
      </c>
      <c r="D339" s="22" t="s">
        <v>1255</v>
      </c>
      <c r="E339" s="22" t="s">
        <v>702</v>
      </c>
      <c r="F339" s="22"/>
      <c r="G339" s="22"/>
      <c r="H339" s="22"/>
      <c r="I339" s="22" t="s">
        <v>1050</v>
      </c>
      <c r="J339" s="22" t="s">
        <v>1051</v>
      </c>
      <c r="K339" s="24">
        <v>2380.9900000000002</v>
      </c>
      <c r="L339" s="30">
        <v>794.86</v>
      </c>
      <c r="M339" s="30">
        <v>1586.13</v>
      </c>
      <c r="N339" s="30"/>
      <c r="O339" s="25" t="s">
        <v>1170</v>
      </c>
      <c r="P339" s="31"/>
      <c r="Q339" s="22" t="s">
        <v>195</v>
      </c>
      <c r="R339" s="32" t="s">
        <v>195</v>
      </c>
      <c r="S339" s="33">
        <v>1071670</v>
      </c>
      <c r="T339" s="27">
        <v>38684</v>
      </c>
      <c r="U339" s="31">
        <v>1358729.79</v>
      </c>
      <c r="V339" s="29">
        <f t="shared" si="8"/>
        <v>0</v>
      </c>
      <c r="W339" s="31">
        <v>0</v>
      </c>
      <c r="X339" s="31">
        <v>0</v>
      </c>
      <c r="Y339" s="40" t="s">
        <v>195</v>
      </c>
      <c r="Z339" s="5">
        <v>358</v>
      </c>
    </row>
    <row r="340" spans="1:26" x14ac:dyDescent="0.25">
      <c r="A340" s="54">
        <v>338</v>
      </c>
      <c r="B340" s="22" t="s">
        <v>607</v>
      </c>
      <c r="C340" s="23">
        <v>38513</v>
      </c>
      <c r="D340" s="22" t="s">
        <v>1254</v>
      </c>
      <c r="E340" s="36">
        <v>33645620</v>
      </c>
      <c r="F340" s="22"/>
      <c r="G340" s="22"/>
      <c r="H340" s="36"/>
      <c r="I340" s="22" t="s">
        <v>1052</v>
      </c>
      <c r="J340" s="22" t="s">
        <v>195</v>
      </c>
      <c r="K340" s="24"/>
      <c r="L340" s="30"/>
      <c r="M340" s="30"/>
      <c r="N340" s="30"/>
      <c r="O340" s="25" t="s">
        <v>1117</v>
      </c>
      <c r="P340" s="31"/>
      <c r="Q340" s="22" t="s">
        <v>195</v>
      </c>
      <c r="R340" s="32" t="s">
        <v>195</v>
      </c>
      <c r="S340" s="33">
        <v>3142410</v>
      </c>
      <c r="T340" s="27">
        <v>38513</v>
      </c>
      <c r="U340" s="31">
        <v>3386890</v>
      </c>
      <c r="V340" s="29">
        <f t="shared" si="8"/>
        <v>0</v>
      </c>
      <c r="W340" s="31">
        <v>0</v>
      </c>
      <c r="X340" s="31">
        <v>0</v>
      </c>
      <c r="Y340" s="40" t="s">
        <v>195</v>
      </c>
      <c r="Z340" s="5">
        <v>359</v>
      </c>
    </row>
    <row r="341" spans="1:26" ht="38.25" x14ac:dyDescent="0.25">
      <c r="A341" s="54">
        <v>339</v>
      </c>
      <c r="B341" s="45">
        <v>351</v>
      </c>
      <c r="C341" s="46">
        <v>38506</v>
      </c>
      <c r="D341" s="36" t="s">
        <v>176</v>
      </c>
      <c r="E341" s="36">
        <v>25404023</v>
      </c>
      <c r="F341" s="36"/>
      <c r="G341" s="36"/>
      <c r="H341" s="36"/>
      <c r="I341" s="36" t="s">
        <v>200</v>
      </c>
      <c r="J341" s="36" t="s">
        <v>11</v>
      </c>
      <c r="K341" s="24">
        <v>2188</v>
      </c>
      <c r="L341" s="30">
        <v>0</v>
      </c>
      <c r="M341" s="30">
        <v>2188</v>
      </c>
      <c r="N341" s="30"/>
      <c r="O341" s="25" t="s">
        <v>1176</v>
      </c>
      <c r="P341" s="47"/>
      <c r="Q341" s="45"/>
      <c r="R341" s="48"/>
      <c r="S341" s="49">
        <v>476710</v>
      </c>
      <c r="T341" s="50">
        <v>38537</v>
      </c>
      <c r="U341" s="39">
        <v>100000</v>
      </c>
      <c r="V341" s="29">
        <f t="shared" si="8"/>
        <v>446401.28000000003</v>
      </c>
      <c r="W341" s="39">
        <v>417017.9</v>
      </c>
      <c r="X341" s="39">
        <v>29383.38</v>
      </c>
      <c r="Y341" s="40" t="s">
        <v>1432</v>
      </c>
      <c r="Z341" s="5">
        <v>360</v>
      </c>
    </row>
    <row r="342" spans="1:26" ht="63.75" x14ac:dyDescent="0.25">
      <c r="A342" s="54">
        <v>340</v>
      </c>
      <c r="B342" s="22" t="s">
        <v>503</v>
      </c>
      <c r="C342" s="23">
        <v>38496</v>
      </c>
      <c r="D342" s="22" t="s">
        <v>1253</v>
      </c>
      <c r="E342" s="22">
        <v>24591750</v>
      </c>
      <c r="F342" s="22"/>
      <c r="G342" s="22"/>
      <c r="H342" s="22" t="s">
        <v>195</v>
      </c>
      <c r="I342" s="22" t="s">
        <v>1053</v>
      </c>
      <c r="J342" s="22" t="s">
        <v>1366</v>
      </c>
      <c r="K342" s="24">
        <v>78.7</v>
      </c>
      <c r="L342" s="30">
        <v>0</v>
      </c>
      <c r="M342" s="30">
        <v>78.7</v>
      </c>
      <c r="N342" s="30"/>
      <c r="O342" s="25" t="s">
        <v>1177</v>
      </c>
      <c r="P342" s="31"/>
      <c r="Q342" s="22" t="s">
        <v>195</v>
      </c>
      <c r="R342" s="32" t="s">
        <v>195</v>
      </c>
      <c r="S342" s="33">
        <v>41840</v>
      </c>
      <c r="T342" s="27">
        <v>38524</v>
      </c>
      <c r="U342" s="31">
        <v>0</v>
      </c>
      <c r="V342" s="29">
        <v>212918.98</v>
      </c>
      <c r="W342" s="31">
        <v>214270</v>
      </c>
      <c r="X342" s="31">
        <v>7614.88</v>
      </c>
      <c r="Y342" s="25" t="s">
        <v>1431</v>
      </c>
      <c r="Z342" s="5">
        <v>361</v>
      </c>
    </row>
    <row r="343" spans="1:26" ht="38.25" x14ac:dyDescent="0.25">
      <c r="A343" s="54">
        <v>341</v>
      </c>
      <c r="B343" s="45">
        <v>275</v>
      </c>
      <c r="C343" s="46">
        <v>38484</v>
      </c>
      <c r="D343" s="36" t="s">
        <v>177</v>
      </c>
      <c r="E343" s="36">
        <v>31244502</v>
      </c>
      <c r="F343" s="36"/>
      <c r="G343" s="36"/>
      <c r="H343" s="36"/>
      <c r="I343" s="36" t="s">
        <v>303</v>
      </c>
      <c r="J343" s="36" t="s">
        <v>178</v>
      </c>
      <c r="K343" s="24">
        <v>70</v>
      </c>
      <c r="L343" s="30">
        <v>0</v>
      </c>
      <c r="M343" s="30">
        <v>70</v>
      </c>
      <c r="N343" s="30"/>
      <c r="O343" s="25" t="s">
        <v>1178</v>
      </c>
      <c r="P343" s="47"/>
      <c r="Q343" s="45"/>
      <c r="R343" s="48"/>
      <c r="S343" s="49">
        <v>37270</v>
      </c>
      <c r="T343" s="50">
        <v>38491</v>
      </c>
      <c r="U343" s="31">
        <v>0</v>
      </c>
      <c r="V343" s="29">
        <f t="shared" si="8"/>
        <v>79914.02</v>
      </c>
      <c r="W343" s="39">
        <v>79914.02</v>
      </c>
      <c r="X343" s="39">
        <v>0</v>
      </c>
      <c r="Y343" s="40" t="s">
        <v>1430</v>
      </c>
      <c r="Z343" s="5">
        <v>362</v>
      </c>
    </row>
    <row r="344" spans="1:26" ht="25.5" x14ac:dyDescent="0.25">
      <c r="A344" s="54">
        <v>342</v>
      </c>
      <c r="B344" s="22" t="s">
        <v>622</v>
      </c>
      <c r="C344" s="23">
        <v>38463</v>
      </c>
      <c r="D344" s="22" t="s">
        <v>1252</v>
      </c>
      <c r="E344" s="36">
        <v>30023933</v>
      </c>
      <c r="F344" s="22"/>
      <c r="G344" s="22"/>
      <c r="H344" s="36"/>
      <c r="I344" s="22" t="s">
        <v>1054</v>
      </c>
      <c r="J344" s="22" t="s">
        <v>1055</v>
      </c>
      <c r="K344" s="24"/>
      <c r="L344" s="30"/>
      <c r="M344" s="30"/>
      <c r="N344" s="30"/>
      <c r="O344" s="25" t="s">
        <v>1117</v>
      </c>
      <c r="P344" s="31"/>
      <c r="Q344" s="22" t="s">
        <v>195</v>
      </c>
      <c r="R344" s="32" t="s">
        <v>195</v>
      </c>
      <c r="S344" s="33">
        <v>4909270</v>
      </c>
      <c r="T344" s="27">
        <v>39049</v>
      </c>
      <c r="U344" s="31">
        <v>4909270</v>
      </c>
      <c r="V344" s="29">
        <f t="shared" si="8"/>
        <v>0</v>
      </c>
      <c r="W344" s="31">
        <v>0</v>
      </c>
      <c r="X344" s="31">
        <v>0</v>
      </c>
      <c r="Y344" s="25" t="s">
        <v>1429</v>
      </c>
      <c r="Z344" s="5">
        <v>363</v>
      </c>
    </row>
    <row r="345" spans="1:26" ht="38.25" x14ac:dyDescent="0.25">
      <c r="A345" s="54">
        <v>343</v>
      </c>
      <c r="B345" s="22" t="s">
        <v>623</v>
      </c>
      <c r="C345" s="23">
        <v>38456</v>
      </c>
      <c r="D345" s="22" t="s">
        <v>703</v>
      </c>
      <c r="E345" s="36">
        <v>8563731</v>
      </c>
      <c r="F345" s="22"/>
      <c r="G345" s="22"/>
      <c r="H345" s="36"/>
      <c r="I345" s="22" t="s">
        <v>1056</v>
      </c>
      <c r="J345" s="22" t="s">
        <v>1365</v>
      </c>
      <c r="K345" s="24">
        <v>4160</v>
      </c>
      <c r="L345" s="30"/>
      <c r="M345" s="30">
        <v>4160</v>
      </c>
      <c r="N345" s="30"/>
      <c r="O345" s="25" t="s">
        <v>1117</v>
      </c>
      <c r="P345" s="31"/>
      <c r="Q345" s="22" t="s">
        <v>195</v>
      </c>
      <c r="R345" s="32" t="s">
        <v>195</v>
      </c>
      <c r="S345" s="33">
        <v>1248100</v>
      </c>
      <c r="T345" s="27">
        <v>38623</v>
      </c>
      <c r="U345" s="31">
        <v>889740</v>
      </c>
      <c r="V345" s="29">
        <f t="shared" si="8"/>
        <v>1865909.5</v>
      </c>
      <c r="W345" s="31">
        <v>1410353</v>
      </c>
      <c r="X345" s="31">
        <v>455556.5</v>
      </c>
      <c r="Y345" s="25" t="s">
        <v>1458</v>
      </c>
      <c r="Z345" s="5">
        <v>364</v>
      </c>
    </row>
    <row r="346" spans="1:26" ht="51" x14ac:dyDescent="0.25">
      <c r="A346" s="54">
        <v>344</v>
      </c>
      <c r="B346" s="22" t="s">
        <v>550</v>
      </c>
      <c r="C346" s="23">
        <v>38442</v>
      </c>
      <c r="D346" s="22" t="s">
        <v>1251</v>
      </c>
      <c r="E346" s="36">
        <v>21077030</v>
      </c>
      <c r="F346" s="22"/>
      <c r="G346" s="22"/>
      <c r="H346" s="36"/>
      <c r="I346" s="22" t="s">
        <v>1057</v>
      </c>
      <c r="J346" s="22" t="s">
        <v>1058</v>
      </c>
      <c r="K346" s="24">
        <v>50.8</v>
      </c>
      <c r="L346" s="30">
        <v>50.8</v>
      </c>
      <c r="M346" s="30"/>
      <c r="N346" s="30"/>
      <c r="O346" s="25" t="s">
        <v>1120</v>
      </c>
      <c r="P346" s="31"/>
      <c r="Q346" s="22" t="s">
        <v>195</v>
      </c>
      <c r="R346" s="32" t="s">
        <v>195</v>
      </c>
      <c r="S346" s="33">
        <v>14680</v>
      </c>
      <c r="T346" s="27">
        <v>38464</v>
      </c>
      <c r="U346" s="31">
        <v>0</v>
      </c>
      <c r="V346" s="29">
        <f t="shared" si="8"/>
        <v>0</v>
      </c>
      <c r="W346" s="31">
        <v>0</v>
      </c>
      <c r="X346" s="31">
        <v>0</v>
      </c>
      <c r="Y346" s="25" t="s">
        <v>1087</v>
      </c>
      <c r="Z346" s="5">
        <v>365</v>
      </c>
    </row>
    <row r="347" spans="1:26" ht="38.25" x14ac:dyDescent="0.25">
      <c r="A347" s="54">
        <v>345</v>
      </c>
      <c r="B347" s="45">
        <v>182</v>
      </c>
      <c r="C347" s="34">
        <v>38436</v>
      </c>
      <c r="D347" s="36" t="s">
        <v>179</v>
      </c>
      <c r="E347" s="36">
        <v>31569627</v>
      </c>
      <c r="F347" s="36"/>
      <c r="G347" s="36"/>
      <c r="H347" s="36"/>
      <c r="I347" s="36" t="s">
        <v>219</v>
      </c>
      <c r="J347" s="36" t="s">
        <v>220</v>
      </c>
      <c r="K347" s="24">
        <v>104001</v>
      </c>
      <c r="L347" s="30">
        <v>100300</v>
      </c>
      <c r="M347" s="30">
        <v>3701</v>
      </c>
      <c r="N347" s="30"/>
      <c r="O347" s="25" t="s">
        <v>1179</v>
      </c>
      <c r="P347" s="47"/>
      <c r="Q347" s="45"/>
      <c r="R347" s="48"/>
      <c r="S347" s="49">
        <v>7853280</v>
      </c>
      <c r="T347" s="50">
        <v>40908</v>
      </c>
      <c r="U347" s="39">
        <v>7853280</v>
      </c>
      <c r="V347" s="29">
        <f t="shared" si="8"/>
        <v>31955126.02</v>
      </c>
      <c r="W347" s="39">
        <v>30857650</v>
      </c>
      <c r="X347" s="39">
        <v>1097476.02</v>
      </c>
      <c r="Y347" s="40" t="s">
        <v>442</v>
      </c>
      <c r="Z347" s="5">
        <v>366</v>
      </c>
    </row>
    <row r="348" spans="1:26" x14ac:dyDescent="0.25">
      <c r="A348" s="54">
        <v>346</v>
      </c>
      <c r="B348" s="22" t="s">
        <v>542</v>
      </c>
      <c r="C348" s="23">
        <v>38436</v>
      </c>
      <c r="D348" s="22" t="s">
        <v>1250</v>
      </c>
      <c r="E348" s="36">
        <v>31076373</v>
      </c>
      <c r="F348" s="22"/>
      <c r="G348" s="22"/>
      <c r="H348" s="36"/>
      <c r="I348" s="22" t="s">
        <v>1059</v>
      </c>
      <c r="J348" s="22" t="s">
        <v>916</v>
      </c>
      <c r="K348" s="24">
        <v>12969</v>
      </c>
      <c r="L348" s="30">
        <v>12490</v>
      </c>
      <c r="M348" s="30">
        <v>479</v>
      </c>
      <c r="N348" s="30"/>
      <c r="O348" s="25" t="s">
        <v>1117</v>
      </c>
      <c r="P348" s="31"/>
      <c r="Q348" s="22" t="s">
        <v>195</v>
      </c>
      <c r="R348" s="32" t="s">
        <v>195</v>
      </c>
      <c r="S348" s="33">
        <v>1463620</v>
      </c>
      <c r="T348" s="27">
        <v>38714</v>
      </c>
      <c r="U348" s="31">
        <v>878400</v>
      </c>
      <c r="V348" s="29">
        <f t="shared" si="8"/>
        <v>3470472.9</v>
      </c>
      <c r="W348" s="31">
        <v>3347071.4</v>
      </c>
      <c r="X348" s="31">
        <v>123401.5</v>
      </c>
      <c r="Y348" s="25" t="s">
        <v>1405</v>
      </c>
      <c r="Z348" s="5">
        <v>367</v>
      </c>
    </row>
    <row r="349" spans="1:26" ht="25.5" x14ac:dyDescent="0.25">
      <c r="A349" s="54">
        <v>347</v>
      </c>
      <c r="B349" s="45">
        <v>164</v>
      </c>
      <c r="C349" s="34">
        <v>38433</v>
      </c>
      <c r="D349" s="36" t="s">
        <v>322</v>
      </c>
      <c r="E349" s="36" t="s">
        <v>11</v>
      </c>
      <c r="F349" s="36"/>
      <c r="G349" s="36"/>
      <c r="H349" s="36"/>
      <c r="I349" s="36" t="s">
        <v>265</v>
      </c>
      <c r="J349" s="36" t="s">
        <v>180</v>
      </c>
      <c r="K349" s="24">
        <v>45.8</v>
      </c>
      <c r="L349" s="30"/>
      <c r="M349" s="30">
        <v>45.8</v>
      </c>
      <c r="N349" s="30"/>
      <c r="O349" s="25" t="s">
        <v>1120</v>
      </c>
      <c r="P349" s="47"/>
      <c r="Q349" s="45"/>
      <c r="R349" s="48"/>
      <c r="S349" s="49">
        <v>30110</v>
      </c>
      <c r="T349" s="50">
        <v>38460</v>
      </c>
      <c r="U349" s="31">
        <v>0</v>
      </c>
      <c r="V349" s="29">
        <f t="shared" si="8"/>
        <v>21258.22</v>
      </c>
      <c r="W349" s="39">
        <v>15778.2</v>
      </c>
      <c r="X349" s="39">
        <v>5480.02</v>
      </c>
      <c r="Y349" s="40" t="s">
        <v>442</v>
      </c>
      <c r="Z349" s="5">
        <v>368</v>
      </c>
    </row>
    <row r="350" spans="1:26" ht="63.75" x14ac:dyDescent="0.25">
      <c r="A350" s="54">
        <v>348</v>
      </c>
      <c r="B350" s="45">
        <v>166</v>
      </c>
      <c r="C350" s="46">
        <v>38433</v>
      </c>
      <c r="D350" s="36" t="s">
        <v>302</v>
      </c>
      <c r="E350" s="36">
        <v>32305010</v>
      </c>
      <c r="F350" s="36"/>
      <c r="G350" s="36"/>
      <c r="H350" s="36"/>
      <c r="I350" s="36" t="s">
        <v>301</v>
      </c>
      <c r="J350" s="36" t="s">
        <v>181</v>
      </c>
      <c r="K350" s="24">
        <v>70959.27</v>
      </c>
      <c r="L350" s="30">
        <v>65298.47</v>
      </c>
      <c r="M350" s="30">
        <v>5660.8</v>
      </c>
      <c r="N350" s="30"/>
      <c r="O350" s="25" t="s">
        <v>1180</v>
      </c>
      <c r="P350" s="47"/>
      <c r="Q350" s="45"/>
      <c r="R350" s="48"/>
      <c r="S350" s="49">
        <v>6846890</v>
      </c>
      <c r="T350" s="50">
        <v>38714</v>
      </c>
      <c r="U350" s="39">
        <v>1419378</v>
      </c>
      <c r="V350" s="29">
        <f t="shared" si="8"/>
        <v>3038259.34</v>
      </c>
      <c r="W350" s="39">
        <v>939389.77</v>
      </c>
      <c r="X350" s="39">
        <v>2098869.5699999998</v>
      </c>
      <c r="Y350" s="40" t="s">
        <v>1454</v>
      </c>
      <c r="Z350" s="5">
        <v>369</v>
      </c>
    </row>
    <row r="351" spans="1:26" ht="25.5" x14ac:dyDescent="0.25">
      <c r="A351" s="54">
        <v>349</v>
      </c>
      <c r="B351" s="45">
        <v>155</v>
      </c>
      <c r="C351" s="34">
        <v>38428</v>
      </c>
      <c r="D351" s="36" t="s">
        <v>1098</v>
      </c>
      <c r="E351" s="36">
        <v>14309379</v>
      </c>
      <c r="F351" s="36"/>
      <c r="G351" s="36" t="s">
        <v>1096</v>
      </c>
      <c r="H351" s="36">
        <v>30382470</v>
      </c>
      <c r="I351" s="36" t="s">
        <v>299</v>
      </c>
      <c r="J351" s="36" t="s">
        <v>300</v>
      </c>
      <c r="K351" s="24">
        <v>7692</v>
      </c>
      <c r="L351" s="30">
        <v>7042</v>
      </c>
      <c r="M351" s="30">
        <v>650</v>
      </c>
      <c r="N351" s="30"/>
      <c r="O351" s="25" t="s">
        <v>1181</v>
      </c>
      <c r="P351" s="47"/>
      <c r="Q351" s="45"/>
      <c r="R351" s="48"/>
      <c r="S351" s="49">
        <v>1014990</v>
      </c>
      <c r="T351" s="50">
        <v>38623</v>
      </c>
      <c r="U351" s="39">
        <v>474542.78</v>
      </c>
      <c r="V351" s="29">
        <f t="shared" si="8"/>
        <v>645136.22</v>
      </c>
      <c r="W351" s="39">
        <v>599440</v>
      </c>
      <c r="X351" s="39">
        <v>45696.22</v>
      </c>
      <c r="Y351" s="40" t="s">
        <v>1428</v>
      </c>
      <c r="Z351" s="5">
        <v>370</v>
      </c>
    </row>
    <row r="352" spans="1:26" x14ac:dyDescent="0.25">
      <c r="A352" s="54">
        <v>350</v>
      </c>
      <c r="B352" s="22" t="s">
        <v>536</v>
      </c>
      <c r="C352" s="23">
        <v>38425</v>
      </c>
      <c r="D352" s="22" t="s">
        <v>1249</v>
      </c>
      <c r="E352" s="22">
        <v>31988448</v>
      </c>
      <c r="F352" s="22"/>
      <c r="G352" s="22"/>
      <c r="H352" s="22"/>
      <c r="I352" s="22" t="s">
        <v>1060</v>
      </c>
      <c r="J352" s="22" t="s">
        <v>1061</v>
      </c>
      <c r="K352" s="24">
        <v>12347.26</v>
      </c>
      <c r="L352" s="30">
        <v>11167.26</v>
      </c>
      <c r="M352" s="30">
        <v>1180</v>
      </c>
      <c r="N352" s="30"/>
      <c r="O352" s="25" t="s">
        <v>1117</v>
      </c>
      <c r="P352" s="31"/>
      <c r="Q352" s="22" t="s">
        <v>195</v>
      </c>
      <c r="R352" s="32" t="s">
        <v>195</v>
      </c>
      <c r="S352" s="33">
        <v>1032960</v>
      </c>
      <c r="T352" s="27">
        <v>38714</v>
      </c>
      <c r="U352" s="31">
        <v>1032958</v>
      </c>
      <c r="V352" s="29">
        <f t="shared" si="8"/>
        <v>0</v>
      </c>
      <c r="W352" s="31">
        <v>0</v>
      </c>
      <c r="X352" s="31">
        <v>0</v>
      </c>
      <c r="Y352" s="25" t="s">
        <v>195</v>
      </c>
      <c r="Z352" s="5">
        <v>371</v>
      </c>
    </row>
    <row r="353" spans="1:26" ht="25.5" x14ac:dyDescent="0.25">
      <c r="A353" s="54">
        <v>351</v>
      </c>
      <c r="B353" s="45">
        <v>126</v>
      </c>
      <c r="C353" s="34">
        <v>38414</v>
      </c>
      <c r="D353" s="36" t="s">
        <v>322</v>
      </c>
      <c r="E353" s="36" t="s">
        <v>11</v>
      </c>
      <c r="F353" s="36"/>
      <c r="G353" s="36"/>
      <c r="H353" s="36"/>
      <c r="I353" s="36" t="s">
        <v>213</v>
      </c>
      <c r="J353" s="36" t="s">
        <v>214</v>
      </c>
      <c r="K353" s="24">
        <v>48.9</v>
      </c>
      <c r="L353" s="30">
        <v>0</v>
      </c>
      <c r="M353" s="30">
        <v>48.9</v>
      </c>
      <c r="N353" s="30"/>
      <c r="O353" s="25" t="s">
        <v>1182</v>
      </c>
      <c r="P353" s="47"/>
      <c r="Q353" s="45"/>
      <c r="R353" s="48"/>
      <c r="S353" s="49">
        <v>6490</v>
      </c>
      <c r="T353" s="50">
        <v>38429</v>
      </c>
      <c r="U353" s="31">
        <v>0</v>
      </c>
      <c r="V353" s="29">
        <f t="shared" si="8"/>
        <v>35747.68</v>
      </c>
      <c r="W353" s="39">
        <v>34566.5</v>
      </c>
      <c r="X353" s="39">
        <v>1181.18</v>
      </c>
      <c r="Y353" s="40" t="s">
        <v>442</v>
      </c>
      <c r="Z353" s="5">
        <v>372</v>
      </c>
    </row>
    <row r="354" spans="1:26" ht="51" x14ac:dyDescent="0.25">
      <c r="A354" s="54">
        <v>352</v>
      </c>
      <c r="B354" s="22" t="s">
        <v>502</v>
      </c>
      <c r="C354" s="23">
        <v>38404</v>
      </c>
      <c r="D354" s="22" t="s">
        <v>1248</v>
      </c>
      <c r="E354" s="22" t="s">
        <v>704</v>
      </c>
      <c r="F354" s="22"/>
      <c r="G354" s="22"/>
      <c r="H354" s="22"/>
      <c r="I354" s="22" t="s">
        <v>1062</v>
      </c>
      <c r="J354" s="22" t="s">
        <v>1063</v>
      </c>
      <c r="K354" s="24">
        <v>23000</v>
      </c>
      <c r="L354" s="30">
        <v>23000</v>
      </c>
      <c r="M354" s="30"/>
      <c r="N354" s="30"/>
      <c r="O354" s="25" t="s">
        <v>1117</v>
      </c>
      <c r="P354" s="31"/>
      <c r="Q354" s="22" t="s">
        <v>195</v>
      </c>
      <c r="R354" s="32" t="s">
        <v>195</v>
      </c>
      <c r="S354" s="33">
        <v>1825750</v>
      </c>
      <c r="T354" s="27">
        <v>38404</v>
      </c>
      <c r="U354" s="31">
        <v>2882160</v>
      </c>
      <c r="V354" s="29">
        <f t="shared" si="8"/>
        <v>0</v>
      </c>
      <c r="W354" s="31">
        <v>0</v>
      </c>
      <c r="X354" s="31">
        <v>0</v>
      </c>
      <c r="Y354" s="25" t="s">
        <v>1434</v>
      </c>
      <c r="Z354" s="5">
        <v>374</v>
      </c>
    </row>
    <row r="355" spans="1:26" ht="24.75" customHeight="1" x14ac:dyDescent="0.25">
      <c r="A355" s="54">
        <v>353</v>
      </c>
      <c r="B355" s="22" t="s">
        <v>501</v>
      </c>
      <c r="C355" s="23">
        <v>38400</v>
      </c>
      <c r="D355" s="22" t="s">
        <v>1246</v>
      </c>
      <c r="E355" s="22">
        <v>19124549</v>
      </c>
      <c r="F355" s="22"/>
      <c r="G355" s="22"/>
      <c r="H355" s="22"/>
      <c r="I355" s="22" t="s">
        <v>1064</v>
      </c>
      <c r="J355" s="22" t="s">
        <v>1065</v>
      </c>
      <c r="K355" s="24">
        <v>8642</v>
      </c>
      <c r="L355" s="30"/>
      <c r="M355" s="30">
        <v>8642</v>
      </c>
      <c r="N355" s="30"/>
      <c r="O355" s="25" t="s">
        <v>1117</v>
      </c>
      <c r="P355" s="31"/>
      <c r="Q355" s="22" t="s">
        <v>195</v>
      </c>
      <c r="R355" s="32" t="s">
        <v>195</v>
      </c>
      <c r="S355" s="33">
        <v>2732570</v>
      </c>
      <c r="T355" s="27">
        <v>38714</v>
      </c>
      <c r="U355" s="31">
        <v>2732570</v>
      </c>
      <c r="V355" s="29">
        <f t="shared" si="8"/>
        <v>0</v>
      </c>
      <c r="W355" s="31">
        <v>0</v>
      </c>
      <c r="X355" s="31">
        <v>0</v>
      </c>
      <c r="Y355" s="25" t="s">
        <v>1247</v>
      </c>
      <c r="Z355" s="5">
        <v>375</v>
      </c>
    </row>
    <row r="356" spans="1:26" ht="25.5" x14ac:dyDescent="0.25">
      <c r="A356" s="54">
        <v>354</v>
      </c>
      <c r="B356" s="45">
        <v>63</v>
      </c>
      <c r="C356" s="34">
        <v>38393</v>
      </c>
      <c r="D356" s="36" t="s">
        <v>322</v>
      </c>
      <c r="E356" s="36" t="s">
        <v>11</v>
      </c>
      <c r="F356" s="36"/>
      <c r="G356" s="36"/>
      <c r="H356" s="36"/>
      <c r="I356" s="36" t="s">
        <v>215</v>
      </c>
      <c r="J356" s="36" t="s">
        <v>216</v>
      </c>
      <c r="K356" s="24">
        <v>44.6</v>
      </c>
      <c r="L356" s="30">
        <v>0</v>
      </c>
      <c r="M356" s="30">
        <v>44.6</v>
      </c>
      <c r="N356" s="30"/>
      <c r="O356" s="25" t="s">
        <v>1165</v>
      </c>
      <c r="P356" s="47"/>
      <c r="Q356" s="45"/>
      <c r="R356" s="48"/>
      <c r="S356" s="49">
        <v>12550</v>
      </c>
      <c r="T356" s="50">
        <v>38408</v>
      </c>
      <c r="U356" s="31">
        <v>0</v>
      </c>
      <c r="V356" s="29">
        <f t="shared" si="8"/>
        <v>69833.200000000012</v>
      </c>
      <c r="W356" s="39">
        <v>67549.100000000006</v>
      </c>
      <c r="X356" s="39">
        <v>2284.1</v>
      </c>
      <c r="Y356" s="40" t="s">
        <v>435</v>
      </c>
      <c r="Z356" s="5">
        <v>376</v>
      </c>
    </row>
    <row r="357" spans="1:26" ht="25.5" x14ac:dyDescent="0.25">
      <c r="A357" s="54">
        <v>355</v>
      </c>
      <c r="B357" s="45">
        <v>59</v>
      </c>
      <c r="C357" s="34">
        <v>38391</v>
      </c>
      <c r="D357" s="36" t="s">
        <v>182</v>
      </c>
      <c r="E357" s="36">
        <v>24586192</v>
      </c>
      <c r="F357" s="36"/>
      <c r="G357" s="36"/>
      <c r="H357" s="36"/>
      <c r="I357" s="36" t="s">
        <v>217</v>
      </c>
      <c r="J357" s="36" t="s">
        <v>218</v>
      </c>
      <c r="K357" s="24">
        <v>149.9</v>
      </c>
      <c r="L357" s="30">
        <v>0</v>
      </c>
      <c r="M357" s="30">
        <v>149.9</v>
      </c>
      <c r="N357" s="30"/>
      <c r="O357" s="25" t="s">
        <v>1117</v>
      </c>
      <c r="P357" s="47"/>
      <c r="Q357" s="45"/>
      <c r="R357" s="48"/>
      <c r="S357" s="49">
        <v>33020</v>
      </c>
      <c r="T357" s="50">
        <v>38414</v>
      </c>
      <c r="U357" s="31">
        <v>0</v>
      </c>
      <c r="V357" s="29">
        <f t="shared" si="8"/>
        <v>183739.64</v>
      </c>
      <c r="W357" s="39">
        <v>177730</v>
      </c>
      <c r="X357" s="39">
        <v>6009.64</v>
      </c>
      <c r="Y357" s="40" t="s">
        <v>431</v>
      </c>
      <c r="Z357" s="5">
        <v>377</v>
      </c>
    </row>
    <row r="358" spans="1:26" x14ac:dyDescent="0.25">
      <c r="A358" s="54">
        <v>356</v>
      </c>
      <c r="B358" s="22" t="s">
        <v>455</v>
      </c>
      <c r="C358" s="23">
        <v>38376</v>
      </c>
      <c r="D358" s="22" t="s">
        <v>1245</v>
      </c>
      <c r="E358" s="22" t="s">
        <v>705</v>
      </c>
      <c r="F358" s="22"/>
      <c r="G358" s="22" t="s">
        <v>195</v>
      </c>
      <c r="H358" s="36" t="s">
        <v>195</v>
      </c>
      <c r="I358" s="22" t="s">
        <v>1066</v>
      </c>
      <c r="J358" s="22" t="s">
        <v>1067</v>
      </c>
      <c r="K358" s="24"/>
      <c r="L358" s="30"/>
      <c r="M358" s="30"/>
      <c r="N358" s="30"/>
      <c r="O358" s="25" t="s">
        <v>1117</v>
      </c>
      <c r="P358" s="31"/>
      <c r="Q358" s="22" t="s">
        <v>195</v>
      </c>
      <c r="R358" s="32" t="s">
        <v>195</v>
      </c>
      <c r="S358" s="33">
        <v>4623440</v>
      </c>
      <c r="T358" s="27">
        <v>38405</v>
      </c>
      <c r="U358" s="31">
        <v>5565956</v>
      </c>
      <c r="V358" s="29">
        <f t="shared" si="8"/>
        <v>0</v>
      </c>
      <c r="W358" s="31">
        <v>0</v>
      </c>
      <c r="X358" s="31">
        <v>0</v>
      </c>
      <c r="Y358" s="25" t="s">
        <v>195</v>
      </c>
      <c r="Z358" s="5">
        <v>378</v>
      </c>
    </row>
    <row r="359" spans="1:26" x14ac:dyDescent="0.25">
      <c r="A359" s="54">
        <v>357</v>
      </c>
      <c r="B359" s="22" t="s">
        <v>624</v>
      </c>
      <c r="C359" s="23">
        <v>38372</v>
      </c>
      <c r="D359" s="22" t="s">
        <v>1244</v>
      </c>
      <c r="E359" s="36">
        <v>39545650</v>
      </c>
      <c r="F359" s="22"/>
      <c r="G359" s="22"/>
      <c r="H359" s="36"/>
      <c r="I359" s="22" t="s">
        <v>1068</v>
      </c>
      <c r="J359" s="22" t="s">
        <v>195</v>
      </c>
      <c r="K359" s="24">
        <v>15975.4</v>
      </c>
      <c r="L359" s="30">
        <v>14701.3</v>
      </c>
      <c r="M359" s="30">
        <v>1274.0999999999999</v>
      </c>
      <c r="N359" s="30"/>
      <c r="O359" s="25" t="s">
        <v>1183</v>
      </c>
      <c r="P359" s="31"/>
      <c r="Q359" s="22" t="s">
        <v>195</v>
      </c>
      <c r="R359" s="32" t="s">
        <v>195</v>
      </c>
      <c r="S359" s="33">
        <v>1809050</v>
      </c>
      <c r="T359" s="27">
        <v>38372</v>
      </c>
      <c r="U359" s="31">
        <v>2520690</v>
      </c>
      <c r="V359" s="29">
        <v>0</v>
      </c>
      <c r="W359" s="31">
        <v>0</v>
      </c>
      <c r="X359" s="31">
        <v>0</v>
      </c>
      <c r="Y359" s="25" t="s">
        <v>195</v>
      </c>
      <c r="Z359" s="5">
        <v>379</v>
      </c>
    </row>
    <row r="360" spans="1:26" ht="25.5" x14ac:dyDescent="0.25">
      <c r="A360" s="54">
        <v>358</v>
      </c>
      <c r="B360" s="45">
        <v>2901</v>
      </c>
      <c r="C360" s="34">
        <v>38338</v>
      </c>
      <c r="D360" s="36" t="s">
        <v>322</v>
      </c>
      <c r="E360" s="36" t="s">
        <v>11</v>
      </c>
      <c r="F360" s="36"/>
      <c r="G360" s="36"/>
      <c r="H360" s="36"/>
      <c r="I360" s="36" t="s">
        <v>183</v>
      </c>
      <c r="J360" s="36" t="s">
        <v>184</v>
      </c>
      <c r="K360" s="24">
        <v>1470</v>
      </c>
      <c r="L360" s="30">
        <v>0</v>
      </c>
      <c r="M360" s="30">
        <v>1470</v>
      </c>
      <c r="N360" s="30"/>
      <c r="O360" s="25" t="s">
        <v>1184</v>
      </c>
      <c r="P360" s="47"/>
      <c r="Q360" s="45"/>
      <c r="R360" s="48"/>
      <c r="S360" s="49">
        <v>142380</v>
      </c>
      <c r="T360" s="50">
        <v>38500</v>
      </c>
      <c r="U360" s="39">
        <v>233190</v>
      </c>
      <c r="V360" s="29">
        <f t="shared" ref="V360:V371" si="9">W360+X360</f>
        <v>11782</v>
      </c>
      <c r="W360" s="39">
        <v>11782</v>
      </c>
      <c r="X360" s="39">
        <v>0</v>
      </c>
      <c r="Y360" s="40" t="s">
        <v>442</v>
      </c>
      <c r="Z360" s="5">
        <v>380</v>
      </c>
    </row>
    <row r="361" spans="1:26" x14ac:dyDescent="0.25">
      <c r="A361" s="54">
        <v>359</v>
      </c>
      <c r="B361" s="22" t="s">
        <v>625</v>
      </c>
      <c r="C361" s="23">
        <v>38330</v>
      </c>
      <c r="D361" s="22" t="s">
        <v>1241</v>
      </c>
      <c r="E361" s="36">
        <v>31454734</v>
      </c>
      <c r="F361" s="22"/>
      <c r="G361" s="22"/>
      <c r="H361" s="36"/>
      <c r="I361" s="22" t="s">
        <v>1069</v>
      </c>
      <c r="J361" s="22" t="s">
        <v>195</v>
      </c>
      <c r="K361" s="24"/>
      <c r="L361" s="30"/>
      <c r="M361" s="30"/>
      <c r="N361" s="30"/>
      <c r="O361" s="25" t="s">
        <v>1187</v>
      </c>
      <c r="P361" s="31"/>
      <c r="Q361" s="22" t="s">
        <v>195</v>
      </c>
      <c r="R361" s="32" t="s">
        <v>195</v>
      </c>
      <c r="S361" s="33">
        <v>22360</v>
      </c>
      <c r="T361" s="27">
        <v>38330</v>
      </c>
      <c r="U361" s="31">
        <v>22360</v>
      </c>
      <c r="V361" s="29">
        <f t="shared" si="9"/>
        <v>0</v>
      </c>
      <c r="W361" s="31">
        <v>0</v>
      </c>
      <c r="X361" s="31">
        <v>0</v>
      </c>
      <c r="Y361" s="25" t="s">
        <v>1243</v>
      </c>
      <c r="Z361" s="5">
        <v>382</v>
      </c>
    </row>
    <row r="362" spans="1:26" ht="34.5" customHeight="1" x14ac:dyDescent="0.25">
      <c r="A362" s="54">
        <v>360</v>
      </c>
      <c r="B362" s="45" t="s">
        <v>626</v>
      </c>
      <c r="C362" s="34">
        <v>38288</v>
      </c>
      <c r="D362" s="36" t="s">
        <v>1240</v>
      </c>
      <c r="E362" s="36">
        <v>31405158</v>
      </c>
      <c r="F362" s="36"/>
      <c r="G362" s="36"/>
      <c r="H362" s="36"/>
      <c r="I362" s="36" t="s">
        <v>1070</v>
      </c>
      <c r="J362" s="36" t="s">
        <v>1071</v>
      </c>
      <c r="K362" s="24">
        <v>2572</v>
      </c>
      <c r="L362" s="30"/>
      <c r="M362" s="30">
        <v>2572</v>
      </c>
      <c r="N362" s="30"/>
      <c r="O362" s="25" t="s">
        <v>1117</v>
      </c>
      <c r="P362" s="47"/>
      <c r="Q362" s="45" t="s">
        <v>195</v>
      </c>
      <c r="R362" s="48" t="s">
        <v>195</v>
      </c>
      <c r="S362" s="49">
        <v>152400</v>
      </c>
      <c r="T362" s="50">
        <v>38470</v>
      </c>
      <c r="U362" s="31">
        <v>152400</v>
      </c>
      <c r="V362" s="29">
        <f t="shared" si="9"/>
        <v>88968.7</v>
      </c>
      <c r="W362" s="39">
        <v>85834.7</v>
      </c>
      <c r="X362" s="39">
        <v>3134</v>
      </c>
      <c r="Y362" s="40" t="s">
        <v>1242</v>
      </c>
      <c r="Z362" s="5">
        <v>385</v>
      </c>
    </row>
    <row r="363" spans="1:26" ht="38.25" x14ac:dyDescent="0.25">
      <c r="A363" s="54">
        <v>361</v>
      </c>
      <c r="B363" s="45">
        <v>2736</v>
      </c>
      <c r="C363" s="34">
        <v>38275</v>
      </c>
      <c r="D363" s="36" t="s">
        <v>1239</v>
      </c>
      <c r="E363" s="36">
        <v>31958324</v>
      </c>
      <c r="F363" s="36"/>
      <c r="G363" s="36"/>
      <c r="H363" s="36"/>
      <c r="I363" s="36" t="s">
        <v>296</v>
      </c>
      <c r="J363" s="36" t="s">
        <v>185</v>
      </c>
      <c r="K363" s="24">
        <v>5820.4</v>
      </c>
      <c r="L363" s="30">
        <v>4691.3</v>
      </c>
      <c r="M363" s="30">
        <v>1129.0999999999999</v>
      </c>
      <c r="N363" s="30"/>
      <c r="O363" s="25" t="s">
        <v>1117</v>
      </c>
      <c r="P363" s="47"/>
      <c r="Q363" s="45"/>
      <c r="R363" s="48"/>
      <c r="S363" s="49">
        <v>698140</v>
      </c>
      <c r="T363" s="50">
        <v>38500</v>
      </c>
      <c r="U363" s="31">
        <v>0</v>
      </c>
      <c r="V363" s="29">
        <f t="shared" si="9"/>
        <v>833689.59999999998</v>
      </c>
      <c r="W363" s="39">
        <v>805243</v>
      </c>
      <c r="X363" s="39">
        <v>28446.6</v>
      </c>
      <c r="Y363" s="40" t="s">
        <v>1501</v>
      </c>
      <c r="Z363" s="5">
        <v>386</v>
      </c>
    </row>
    <row r="364" spans="1:26" ht="38.25" x14ac:dyDescent="0.25">
      <c r="A364" s="54">
        <v>362</v>
      </c>
      <c r="B364" s="22" t="s">
        <v>627</v>
      </c>
      <c r="C364" s="23">
        <v>38187</v>
      </c>
      <c r="D364" s="22" t="s">
        <v>1238</v>
      </c>
      <c r="E364" s="36">
        <v>31958324</v>
      </c>
      <c r="F364" s="22"/>
      <c r="G364" s="22" t="s">
        <v>195</v>
      </c>
      <c r="H364" s="22" t="s">
        <v>195</v>
      </c>
      <c r="I364" s="22" t="s">
        <v>1072</v>
      </c>
      <c r="J364" s="22" t="s">
        <v>1073</v>
      </c>
      <c r="K364" s="24">
        <v>10765.810000000001</v>
      </c>
      <c r="L364" s="30">
        <v>8170.81</v>
      </c>
      <c r="M364" s="30">
        <v>2595</v>
      </c>
      <c r="N364" s="30"/>
      <c r="O364" s="25" t="s">
        <v>1185</v>
      </c>
      <c r="P364" s="31"/>
      <c r="Q364" s="22" t="s">
        <v>195</v>
      </c>
      <c r="R364" s="32" t="s">
        <v>195</v>
      </c>
      <c r="S364" s="33">
        <v>2097040</v>
      </c>
      <c r="T364" s="27">
        <v>38349</v>
      </c>
      <c r="U364" s="31">
        <v>2097040</v>
      </c>
      <c r="V364" s="29">
        <f t="shared" si="9"/>
        <v>0</v>
      </c>
      <c r="W364" s="31">
        <v>0</v>
      </c>
      <c r="X364" s="31">
        <v>0</v>
      </c>
      <c r="Y364" s="25" t="s">
        <v>1427</v>
      </c>
      <c r="Z364" s="5">
        <v>387</v>
      </c>
    </row>
    <row r="365" spans="1:26" x14ac:dyDescent="0.25">
      <c r="A365" s="54">
        <v>363</v>
      </c>
      <c r="B365" s="22" t="s">
        <v>628</v>
      </c>
      <c r="C365" s="23">
        <v>38121</v>
      </c>
      <c r="D365" s="22" t="s">
        <v>1237</v>
      </c>
      <c r="E365" s="22" t="s">
        <v>706</v>
      </c>
      <c r="F365" s="22"/>
      <c r="G365" s="22" t="s">
        <v>195</v>
      </c>
      <c r="H365" s="22" t="s">
        <v>195</v>
      </c>
      <c r="I365" s="22" t="s">
        <v>1074</v>
      </c>
      <c r="J365" s="22" t="s">
        <v>1075</v>
      </c>
      <c r="K365" s="24">
        <v>25408.3</v>
      </c>
      <c r="L365" s="30"/>
      <c r="M365" s="30">
        <v>25408.3</v>
      </c>
      <c r="N365" s="30"/>
      <c r="O365" s="25" t="s">
        <v>1187</v>
      </c>
      <c r="P365" s="31"/>
      <c r="Q365" s="22" t="s">
        <v>195</v>
      </c>
      <c r="R365" s="32" t="s">
        <v>195</v>
      </c>
      <c r="S365" s="33">
        <v>5940580</v>
      </c>
      <c r="T365" s="27">
        <v>38137</v>
      </c>
      <c r="U365" s="33">
        <v>5940580</v>
      </c>
      <c r="V365" s="31">
        <f t="shared" si="9"/>
        <v>0</v>
      </c>
      <c r="W365" s="33">
        <v>0</v>
      </c>
      <c r="X365" s="31">
        <v>0</v>
      </c>
      <c r="Y365" s="25" t="s">
        <v>195</v>
      </c>
      <c r="Z365" s="5">
        <v>388</v>
      </c>
    </row>
    <row r="366" spans="1:26" ht="38.25" x14ac:dyDescent="0.25">
      <c r="A366" s="54">
        <v>364</v>
      </c>
      <c r="B366" s="45">
        <v>2112</v>
      </c>
      <c r="C366" s="34">
        <v>38033</v>
      </c>
      <c r="D366" s="36" t="s">
        <v>186</v>
      </c>
      <c r="E366" s="36">
        <v>14358490</v>
      </c>
      <c r="F366" s="36"/>
      <c r="G366" s="36"/>
      <c r="H366" s="36"/>
      <c r="I366" s="36" t="s">
        <v>266</v>
      </c>
      <c r="J366" s="36" t="s">
        <v>267</v>
      </c>
      <c r="K366" s="24">
        <v>1677.2</v>
      </c>
      <c r="L366" s="30">
        <v>835.87</v>
      </c>
      <c r="M366" s="30">
        <v>841.33</v>
      </c>
      <c r="N366" s="30"/>
      <c r="O366" s="25" t="s">
        <v>1117</v>
      </c>
      <c r="P366" s="47"/>
      <c r="Q366" s="45"/>
      <c r="R366" s="48"/>
      <c r="S366" s="49">
        <v>343090</v>
      </c>
      <c r="T366" s="50">
        <v>38057</v>
      </c>
      <c r="U366" s="39">
        <v>343090</v>
      </c>
      <c r="V366" s="29">
        <f t="shared" si="9"/>
        <v>46254.2</v>
      </c>
      <c r="W366" s="39">
        <v>45100</v>
      </c>
      <c r="X366" s="39">
        <v>1154.2</v>
      </c>
      <c r="Y366" s="40" t="s">
        <v>435</v>
      </c>
      <c r="Z366" s="5">
        <v>389</v>
      </c>
    </row>
    <row r="367" spans="1:26" ht="25.5" x14ac:dyDescent="0.25">
      <c r="A367" s="54">
        <v>365</v>
      </c>
      <c r="B367" s="22" t="s">
        <v>629</v>
      </c>
      <c r="C367" s="23">
        <v>37851</v>
      </c>
      <c r="D367" s="22" t="s">
        <v>1235</v>
      </c>
      <c r="E367" s="22" t="s">
        <v>707</v>
      </c>
      <c r="F367" s="22"/>
      <c r="G367" s="22" t="s">
        <v>195</v>
      </c>
      <c r="H367" s="22" t="s">
        <v>195</v>
      </c>
      <c r="I367" s="22" t="s">
        <v>1076</v>
      </c>
      <c r="J367" s="22" t="s">
        <v>1077</v>
      </c>
      <c r="K367" s="24"/>
      <c r="L367" s="30"/>
      <c r="M367" s="30"/>
      <c r="N367" s="30"/>
      <c r="O367" s="25" t="s">
        <v>1117</v>
      </c>
      <c r="P367" s="31"/>
      <c r="Q367" s="22" t="s">
        <v>195</v>
      </c>
      <c r="R367" s="32" t="s">
        <v>195</v>
      </c>
      <c r="S367" s="33">
        <v>11231837.33</v>
      </c>
      <c r="T367" s="27">
        <v>38327</v>
      </c>
      <c r="U367" s="31">
        <v>11231837.33</v>
      </c>
      <c r="V367" s="29">
        <f t="shared" si="9"/>
        <v>0</v>
      </c>
      <c r="W367" s="31">
        <v>0</v>
      </c>
      <c r="X367" s="31">
        <v>0</v>
      </c>
      <c r="Y367" s="25" t="s">
        <v>195</v>
      </c>
      <c r="Z367" s="5">
        <v>390</v>
      </c>
    </row>
    <row r="368" spans="1:26" ht="25.5" x14ac:dyDescent="0.25">
      <c r="A368" s="54">
        <v>366</v>
      </c>
      <c r="B368" s="45">
        <v>1719</v>
      </c>
      <c r="C368" s="34">
        <v>37825</v>
      </c>
      <c r="D368" s="36" t="s">
        <v>188</v>
      </c>
      <c r="E368" s="36">
        <v>21531569</v>
      </c>
      <c r="F368" s="36"/>
      <c r="G368" s="36" t="s">
        <v>1236</v>
      </c>
      <c r="H368" s="36"/>
      <c r="I368" s="36" t="s">
        <v>235</v>
      </c>
      <c r="J368" s="36" t="s">
        <v>189</v>
      </c>
      <c r="K368" s="24">
        <v>114.6</v>
      </c>
      <c r="L368" s="30"/>
      <c r="M368" s="30">
        <v>114.6</v>
      </c>
      <c r="N368" s="30"/>
      <c r="O368" s="25" t="s">
        <v>1120</v>
      </c>
      <c r="P368" s="47"/>
      <c r="Q368" s="45"/>
      <c r="R368" s="48"/>
      <c r="S368" s="49">
        <v>24970</v>
      </c>
      <c r="T368" s="50">
        <v>37836</v>
      </c>
      <c r="U368" s="31">
        <v>0</v>
      </c>
      <c r="V368" s="29">
        <f t="shared" si="9"/>
        <v>160935.64000000001</v>
      </c>
      <c r="W368" s="39">
        <v>156391.1</v>
      </c>
      <c r="X368" s="39">
        <v>4544.54</v>
      </c>
      <c r="Y368" s="40" t="s">
        <v>442</v>
      </c>
      <c r="Z368" s="5">
        <v>391</v>
      </c>
    </row>
    <row r="369" spans="1:26" x14ac:dyDescent="0.25">
      <c r="A369" s="54">
        <v>367</v>
      </c>
      <c r="B369" s="45">
        <v>1689</v>
      </c>
      <c r="C369" s="34">
        <v>37813</v>
      </c>
      <c r="D369" s="36" t="s">
        <v>187</v>
      </c>
      <c r="E369" s="36">
        <v>21468990</v>
      </c>
      <c r="F369" s="36"/>
      <c r="G369" s="36"/>
      <c r="H369" s="36"/>
      <c r="I369" s="36" t="s">
        <v>236</v>
      </c>
      <c r="J369" s="36" t="s">
        <v>237</v>
      </c>
      <c r="K369" s="24"/>
      <c r="L369" s="30"/>
      <c r="M369" s="30"/>
      <c r="N369" s="30"/>
      <c r="O369" s="25" t="s">
        <v>1117</v>
      </c>
      <c r="P369" s="47"/>
      <c r="Q369" s="45"/>
      <c r="R369" s="48"/>
      <c r="S369" s="49">
        <v>143960</v>
      </c>
      <c r="T369" s="50">
        <v>40172</v>
      </c>
      <c r="U369" s="31">
        <v>0</v>
      </c>
      <c r="V369" s="29">
        <f t="shared" si="9"/>
        <v>1288960.8999999999</v>
      </c>
      <c r="W369" s="39">
        <v>1210943</v>
      </c>
      <c r="X369" s="39">
        <v>78017.899999999994</v>
      </c>
      <c r="Y369" s="40" t="s">
        <v>442</v>
      </c>
      <c r="Z369" s="5">
        <v>392</v>
      </c>
    </row>
    <row r="370" spans="1:26" ht="25.5" x14ac:dyDescent="0.25">
      <c r="A370" s="54">
        <v>368</v>
      </c>
      <c r="B370" s="45">
        <v>1387</v>
      </c>
      <c r="C370" s="34">
        <v>37680</v>
      </c>
      <c r="D370" s="36" t="s">
        <v>190</v>
      </c>
      <c r="E370" s="36">
        <v>31626962</v>
      </c>
      <c r="F370" s="36"/>
      <c r="G370" s="36"/>
      <c r="H370" s="36"/>
      <c r="I370" s="36" t="s">
        <v>191</v>
      </c>
      <c r="J370" s="36" t="s">
        <v>192</v>
      </c>
      <c r="K370" s="24">
        <v>1000</v>
      </c>
      <c r="L370" s="30">
        <v>0</v>
      </c>
      <c r="M370" s="30">
        <v>1000</v>
      </c>
      <c r="N370" s="30"/>
      <c r="O370" s="25" t="s">
        <v>1186</v>
      </c>
      <c r="P370" s="47"/>
      <c r="Q370" s="45"/>
      <c r="R370" s="48"/>
      <c r="S370" s="49">
        <v>1055820</v>
      </c>
      <c r="T370" s="50">
        <v>39230</v>
      </c>
      <c r="U370" s="39">
        <v>1055820</v>
      </c>
      <c r="V370" s="29">
        <f t="shared" si="9"/>
        <v>80316.320000000007</v>
      </c>
      <c r="W370" s="39">
        <v>57223</v>
      </c>
      <c r="X370" s="39">
        <v>23093.32</v>
      </c>
      <c r="Y370" s="40" t="s">
        <v>431</v>
      </c>
      <c r="Z370" s="5">
        <v>393</v>
      </c>
    </row>
    <row r="371" spans="1:26" ht="25.5" x14ac:dyDescent="0.25">
      <c r="A371" s="54">
        <v>369</v>
      </c>
      <c r="B371" s="45">
        <v>1386</v>
      </c>
      <c r="C371" s="34">
        <v>37680</v>
      </c>
      <c r="D371" s="36" t="s">
        <v>202</v>
      </c>
      <c r="E371" s="36">
        <v>31745327</v>
      </c>
      <c r="F371" s="36"/>
      <c r="G371" s="36"/>
      <c r="H371" s="36"/>
      <c r="I371" s="36" t="s">
        <v>193</v>
      </c>
      <c r="J371" s="36" t="s">
        <v>194</v>
      </c>
      <c r="K371" s="24">
        <v>12600</v>
      </c>
      <c r="L371" s="30">
        <v>10150</v>
      </c>
      <c r="M371" s="30">
        <v>2450</v>
      </c>
      <c r="N371" s="30"/>
      <c r="O371" s="25" t="s">
        <v>1117</v>
      </c>
      <c r="P371" s="47"/>
      <c r="Q371" s="45"/>
      <c r="R371" s="48"/>
      <c r="S371" s="49">
        <v>412830</v>
      </c>
      <c r="T371" s="50">
        <v>37706</v>
      </c>
      <c r="U371" s="31">
        <v>0</v>
      </c>
      <c r="V371" s="29">
        <f t="shared" si="9"/>
        <v>932636.9</v>
      </c>
      <c r="W371" s="39">
        <v>932636.9</v>
      </c>
      <c r="X371" s="39">
        <v>0</v>
      </c>
      <c r="Y371" s="40" t="s">
        <v>431</v>
      </c>
      <c r="Z371" s="5">
        <v>394</v>
      </c>
    </row>
    <row r="372" spans="1:26" x14ac:dyDescent="0.25">
      <c r="A372" s="11"/>
      <c r="B372" s="17" t="s">
        <v>7</v>
      </c>
      <c r="C372" s="12"/>
      <c r="D372" s="13"/>
      <c r="E372" s="13"/>
      <c r="F372" s="13"/>
      <c r="G372" s="13"/>
      <c r="H372" s="13"/>
      <c r="I372" s="13"/>
      <c r="J372" s="13"/>
      <c r="K372" s="14"/>
      <c r="L372" s="14"/>
      <c r="M372" s="14"/>
      <c r="N372" s="14"/>
      <c r="O372" s="13"/>
      <c r="P372" s="15">
        <f>SUM(P307:P371)</f>
        <v>112794980</v>
      </c>
      <c r="Q372" s="12"/>
      <c r="R372" s="12"/>
      <c r="S372" s="15">
        <f>SUM(S12:S371)</f>
        <v>5005931148.6999998</v>
      </c>
      <c r="T372" s="18"/>
      <c r="U372" s="15">
        <f>SUM(U329:U371)</f>
        <v>70615147.079999998</v>
      </c>
      <c r="V372" s="15" t="e">
        <f>SUM(V12:V371)</f>
        <v>#VALUE!</v>
      </c>
      <c r="W372" s="15">
        <f>SUM(W12:W371)</f>
        <v>2489283229.7999992</v>
      </c>
      <c r="X372" s="15">
        <f>SUM(X12:X371)</f>
        <v>191927419.63999999</v>
      </c>
      <c r="Y372" s="12"/>
      <c r="Z372" s="5">
        <v>396</v>
      </c>
    </row>
    <row r="373" spans="1:26" x14ac:dyDescent="0.25">
      <c r="Z373" s="5">
        <v>398</v>
      </c>
    </row>
    <row r="374" spans="1:26" x14ac:dyDescent="0.25">
      <c r="Z374" s="5">
        <v>399</v>
      </c>
    </row>
    <row r="375" spans="1:26" x14ac:dyDescent="0.25">
      <c r="Z375" s="5">
        <v>400</v>
      </c>
    </row>
    <row r="376" spans="1:26" x14ac:dyDescent="0.25">
      <c r="Z376" s="5">
        <v>401</v>
      </c>
    </row>
    <row r="377" spans="1:26" x14ac:dyDescent="0.25">
      <c r="Z377" s="5">
        <v>402</v>
      </c>
    </row>
    <row r="378" spans="1:26" x14ac:dyDescent="0.25">
      <c r="Z378" s="5">
        <v>403</v>
      </c>
    </row>
    <row r="379" spans="1:26" ht="47.25" customHeight="1" x14ac:dyDescent="0.25">
      <c r="Z379" s="5">
        <v>404</v>
      </c>
    </row>
    <row r="380" spans="1:26" x14ac:dyDescent="0.25">
      <c r="Z380" s="5">
        <v>405</v>
      </c>
    </row>
    <row r="381" spans="1:26" x14ac:dyDescent="0.25">
      <c r="Z381" s="5">
        <v>406</v>
      </c>
    </row>
    <row r="382" spans="1:26" x14ac:dyDescent="0.25">
      <c r="Z382" s="5">
        <v>407</v>
      </c>
    </row>
    <row r="383" spans="1:26" x14ac:dyDescent="0.25">
      <c r="Z383" s="5">
        <v>408</v>
      </c>
    </row>
    <row r="384" spans="1:26" x14ac:dyDescent="0.25">
      <c r="Z384" s="5">
        <v>409</v>
      </c>
    </row>
    <row r="385" spans="18:26" x14ac:dyDescent="0.25">
      <c r="Z385" s="5">
        <v>410</v>
      </c>
    </row>
    <row r="386" spans="18:26" x14ac:dyDescent="0.25">
      <c r="Z386" s="5">
        <v>411</v>
      </c>
    </row>
    <row r="387" spans="18:26" x14ac:dyDescent="0.25">
      <c r="Z387" s="5">
        <v>412</v>
      </c>
    </row>
    <row r="388" spans="18:26" x14ac:dyDescent="0.25">
      <c r="R388" s="19"/>
      <c r="Z388" s="5">
        <v>413</v>
      </c>
    </row>
    <row r="389" spans="18:26" x14ac:dyDescent="0.25">
      <c r="R389" s="19"/>
      <c r="Z389" s="5">
        <v>414</v>
      </c>
    </row>
    <row r="390" spans="18:26" x14ac:dyDescent="0.25">
      <c r="Z390" s="5">
        <v>415</v>
      </c>
    </row>
    <row r="391" spans="18:26" x14ac:dyDescent="0.25">
      <c r="Z391" s="5">
        <v>416</v>
      </c>
    </row>
  </sheetData>
  <autoFilter ref="A2:AC391"/>
  <mergeCells count="16">
    <mergeCell ref="C1:C2"/>
    <mergeCell ref="B1:B2"/>
    <mergeCell ref="A1:A2"/>
    <mergeCell ref="Y1:Y2"/>
    <mergeCell ref="S1:S2"/>
    <mergeCell ref="T1:T2"/>
    <mergeCell ref="U1:U2"/>
    <mergeCell ref="D1:D2"/>
    <mergeCell ref="V1:X1"/>
    <mergeCell ref="P1:R1"/>
    <mergeCell ref="E1:E2"/>
    <mergeCell ref="F1:F2"/>
    <mergeCell ref="G1:G2"/>
    <mergeCell ref="H1:H2"/>
    <mergeCell ref="O1:O2"/>
    <mergeCell ref="I1:N1"/>
  </mergeCells>
  <pageMargins left="0.7" right="0.7" top="0.26" bottom="0.16" header="0.3" footer="0.3"/>
  <pageSetup paperSize="9" orientation="portrait" r:id="rId1"/>
  <rowBreaks count="6" manualBreakCount="6">
    <brk id="89" min="4" max="25" man="1"/>
    <brk id="112" min="4" max="25" man="1"/>
    <brk id="154" min="4" max="25" man="1"/>
    <brk id="159" min="4" max="25" man="1"/>
    <brk id="264" min="4" max="25" man="1"/>
    <brk id="295" min="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Sheet1</vt:lpstr>
      <vt:lpstr>Sheet1!Область_друку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Єлена І. Громова</dc:creator>
  <cp:lastModifiedBy>user</cp:lastModifiedBy>
  <cp:lastPrinted>2018-02-14T07:37:35Z</cp:lastPrinted>
  <dcterms:created xsi:type="dcterms:W3CDTF">2017-11-29T07:51:13Z</dcterms:created>
  <dcterms:modified xsi:type="dcterms:W3CDTF">2018-06-23T09:01:38Z</dcterms:modified>
</cp:coreProperties>
</file>